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入力用" sheetId="1" r:id="rId1"/>
    <sheet name="印刷用①" sheetId="2" r:id="rId2"/>
    <sheet name="7ﾍﾟｱ以上の印刷用" sheetId="3" r:id="rId3"/>
  </sheets>
  <definedNames>
    <definedName name="_xlnm.Print_Area" localSheetId="2">'7ﾍﾟｱ以上の印刷用'!$A$1:$K$43</definedName>
    <definedName name="_xlnm.Print_Area" localSheetId="1">'印刷用①'!$A$1:$K$43</definedName>
    <definedName name="_xlnm.Print_Area" localSheetId="0">'入力用'!$A$1:$J$45</definedName>
  </definedNames>
  <calcPr fullCalcOnLoad="1"/>
</workbook>
</file>

<file path=xl/comments3.xml><?xml version="1.0" encoding="utf-8"?>
<comments xmlns="http://schemas.openxmlformats.org/spreadsheetml/2006/main">
  <authors>
    <author>都市工学科</author>
  </authors>
  <commentList>
    <comment ref="A7" authorId="0">
      <text>
        <r>
          <rPr>
            <b/>
            <sz val="12"/>
            <color indexed="10"/>
            <rFont val="ＭＳ Ｐゴシック"/>
            <family val="3"/>
          </rPr>
          <t>この用紙は7ペア以上出場する場合に印刷してください</t>
        </r>
      </text>
    </comment>
  </commentList>
</comments>
</file>

<file path=xl/sharedStrings.xml><?xml version="1.0" encoding="utf-8"?>
<sst xmlns="http://schemas.openxmlformats.org/spreadsheetml/2006/main" count="113" uniqueCount="63">
  <si>
    <t>年度</t>
  </si>
  <si>
    <t>性別</t>
  </si>
  <si>
    <t>男子</t>
  </si>
  <si>
    <t>府県</t>
  </si>
  <si>
    <t>女子</t>
  </si>
  <si>
    <t>大阪府</t>
  </si>
  <si>
    <t>京都府</t>
  </si>
  <si>
    <t>奈良県</t>
  </si>
  <si>
    <t>和歌山県</t>
  </si>
  <si>
    <t>滋賀県</t>
  </si>
  <si>
    <t>兵庫県</t>
  </si>
  <si>
    <t>←マウスで選択</t>
  </si>
  <si>
    <t>学校名</t>
  </si>
  <si>
    <t>←略５文字まで</t>
  </si>
  <si>
    <t>住所</t>
  </si>
  <si>
    <t>郵便番号</t>
  </si>
  <si>
    <t>ＴＥＬ</t>
  </si>
  <si>
    <t>ＦＡＸ</t>
  </si>
  <si>
    <t>高等学校</t>
  </si>
  <si>
    <t>学校長名</t>
  </si>
  <si>
    <t>顧問氏名</t>
  </si>
  <si>
    <t>学年</t>
  </si>
  <si>
    <t>生年月日</t>
  </si>
  <si>
    <t>姓</t>
  </si>
  <si>
    <t>名</t>
  </si>
  <si>
    <t>順位</t>
  </si>
  <si>
    <t>1位</t>
  </si>
  <si>
    <t>2位</t>
  </si>
  <si>
    <t>ﾍﾞｽﾄ4</t>
  </si>
  <si>
    <t>ﾍﾞｽﾄ8</t>
  </si>
  <si>
    <t>ﾍﾞｽﾄ16</t>
  </si>
  <si>
    <t>ﾍﾞｽﾄ32</t>
  </si>
  <si>
    <t>↓数値のみ</t>
  </si>
  <si>
    <t>　↓西暦で入力（例 1992/1/1）</t>
  </si>
  <si>
    <t>←成績はマウスで選択</t>
  </si>
  <si>
    <t>選　　手　　名</t>
  </si>
  <si>
    <t>近畿選手権大会・近畿インドア大会成績</t>
  </si>
  <si>
    <t>生年月日</t>
  </si>
  <si>
    <t>学校長名</t>
  </si>
  <si>
    <t>顧問名</t>
  </si>
  <si>
    <t>学　年</t>
  </si>
  <si>
    <t>〔　個　人　申　込　書　〕</t>
  </si>
  <si>
    <r>
      <t>校名</t>
    </r>
    <r>
      <rPr>
        <sz val="9"/>
        <rFont val="ＭＳ Ｐ明朝"/>
        <family val="1"/>
      </rPr>
      <t>（略称5文字まで）</t>
    </r>
  </si>
  <si>
    <t>姓
ﾌﾘｶﾞﾅ</t>
  </si>
  <si>
    <t>名
ﾌﾘｶﾞﾅ</t>
  </si>
  <si>
    <t>交通手段</t>
  </si>
  <si>
    <t>交通</t>
  </si>
  <si>
    <t>電車</t>
  </si>
  <si>
    <t>自動車</t>
  </si>
  <si>
    <t>↓半角ｶﾀｶﾅ</t>
  </si>
  <si>
    <t>はマウスで選択してください</t>
  </si>
  <si>
    <t>ﾌﾘｶﾞﾅ</t>
  </si>
  <si>
    <t>TEL
FAX</t>
  </si>
  <si>
    <t>〒</t>
  </si>
  <si>
    <t>ﾌﾘｶﾞﾅ</t>
  </si>
  <si>
    <t>学校名ﾌﾘｶﾞﾅ</t>
  </si>
  <si>
    <t>利用交通手段</t>
  </si>
  <si>
    <t>←「-」で区切って入力（例078-123-4567）</t>
  </si>
  <si>
    <t>←「-」で区切って入力（例669-0072）</t>
  </si>
  <si>
    <r>
      <t>このシートに入力してください。</t>
    </r>
    <r>
      <rPr>
        <b/>
        <sz val="14"/>
        <color indexed="10"/>
        <rFont val="ＭＳ Ｐゴシック"/>
        <family val="3"/>
      </rPr>
      <t xml:space="preserve">
</t>
    </r>
    <r>
      <rPr>
        <b/>
        <sz val="14"/>
        <color indexed="10"/>
        <rFont val="HGPｺﾞｼｯｸE"/>
        <family val="3"/>
      </rPr>
      <t>印刷は下の</t>
    </r>
    <r>
      <rPr>
        <b/>
        <i/>
        <u val="single"/>
        <sz val="14"/>
        <color indexed="10"/>
        <rFont val="HGPｺﾞｼｯｸE"/>
        <family val="3"/>
      </rPr>
      <t>　「印刷用①」　</t>
    </r>
    <r>
      <rPr>
        <b/>
        <sz val="14"/>
        <color indexed="10"/>
        <rFont val="HGPｺﾞｼｯｸE"/>
        <family val="3"/>
      </rPr>
      <t>のタブをクリックし、印刷をしてください。</t>
    </r>
  </si>
  <si>
    <t>注意</t>
  </si>
  <si>
    <t>ｺｳﾄｳｶﾞｯｺｳ(半角カタカナで入力）</t>
  </si>
  <si>
    <t>バス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</si>
</sst>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[&lt;=99999999]####\-####;\(00\)\ ####\-####"/>
    <numFmt numFmtId="178" formatCode="&quot;（&quot;&quot;文&quot;&quot;字&quot;&quot;列&quot;&quot;）&quot;"/>
    <numFmt numFmtId="179" formatCode="[$-411]ggge&quot;年&quot;m&quot;月&quot;d&quot;日&quot;;@"/>
    <numFmt numFmtId="180" formatCode="[$-411]ge\.m\.d;@"/>
    <numFmt numFmtId="181" formatCode="#&quot;年&quot;"/>
    <numFmt numFmtId="182" formatCode="&quot;平成&quot;#"/>
    <numFmt numFmtId="183" formatCode="&quot;平成 &quot;#"/>
    <numFmt numFmtId="184" formatCode="mmm\-yyyy"/>
    <numFmt numFmtId="185" formatCode="[$-411]ggge&quot;年度選手権&quot;"/>
    <numFmt numFmtId="186" formatCode="[$-411]ggge&quot;年度ｲﾝﾄﾞｱ&quot;"/>
    <numFmt numFmtId="187" formatCode="[&lt;=999]000;[&lt;=9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4"/>
      <color indexed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14"/>
      <color indexed="10"/>
      <name val="HG丸ｺﾞｼｯｸM-PRO"/>
      <family val="3"/>
    </font>
    <font>
      <b/>
      <sz val="14"/>
      <color indexed="10"/>
      <name val="HGPｺﾞｼｯｸE"/>
      <family val="3"/>
    </font>
    <font>
      <b/>
      <i/>
      <u val="single"/>
      <sz val="14"/>
      <color indexed="10"/>
      <name val="HGPｺﾞｼｯｸE"/>
      <family val="3"/>
    </font>
    <font>
      <b/>
      <i/>
      <sz val="26"/>
      <color indexed="10"/>
      <name val="HG丸ｺﾞｼｯｸM-PRO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 indent="1"/>
    </xf>
    <xf numFmtId="0" fontId="0" fillId="0" borderId="19" xfId="0" applyBorder="1" applyAlignment="1">
      <alignment vertical="center"/>
    </xf>
    <xf numFmtId="0" fontId="5" fillId="0" borderId="14" xfId="0" applyNumberFormat="1" applyFont="1" applyBorder="1" applyAlignment="1">
      <alignment horizontal="left" vertical="center" indent="2"/>
    </xf>
    <xf numFmtId="0" fontId="5" fillId="0" borderId="11" xfId="0" applyNumberFormat="1" applyFont="1" applyBorder="1" applyAlignment="1">
      <alignment horizontal="left" vertical="center" indent="2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81" fontId="4" fillId="34" borderId="22" xfId="0" applyNumberFormat="1" applyFont="1" applyFill="1" applyBorder="1" applyAlignment="1" applyProtection="1">
      <alignment horizontal="center" vertical="center"/>
      <protection locked="0"/>
    </xf>
    <xf numFmtId="180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181" fontId="4" fillId="34" borderId="23" xfId="0" applyNumberFormat="1" applyFont="1" applyFill="1" applyBorder="1" applyAlignment="1" applyProtection="1">
      <alignment horizontal="center" vertical="center"/>
      <protection locked="0"/>
    </xf>
    <xf numFmtId="18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181" fontId="4" fillId="34" borderId="20" xfId="0" applyNumberFormat="1" applyFont="1" applyFill="1" applyBorder="1" applyAlignment="1" applyProtection="1">
      <alignment horizontal="center" vertical="center"/>
      <protection locked="0"/>
    </xf>
    <xf numFmtId="18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 applyProtection="1">
      <alignment horizontal="left" vertical="center" shrinkToFit="1"/>
      <protection locked="0"/>
    </xf>
    <xf numFmtId="0" fontId="4" fillId="34" borderId="27" xfId="0" applyFont="1" applyFill="1" applyBorder="1" applyAlignment="1" applyProtection="1">
      <alignment horizontal="left" vertical="center" shrinkToFit="1"/>
      <protection locked="0"/>
    </xf>
    <xf numFmtId="0" fontId="4" fillId="34" borderId="28" xfId="0" applyFont="1" applyFill="1" applyBorder="1" applyAlignment="1" applyProtection="1">
      <alignment horizontal="left" vertical="center" shrinkToFit="1"/>
      <protection locked="0"/>
    </xf>
    <xf numFmtId="0" fontId="3" fillId="35" borderId="24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" xfId="0" applyFont="1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187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indent="2"/>
    </xf>
    <xf numFmtId="0" fontId="5" fillId="0" borderId="31" xfId="0" applyFont="1" applyFill="1" applyBorder="1" applyAlignment="1">
      <alignment horizontal="distributed" vertical="center" indent="2"/>
    </xf>
    <xf numFmtId="0" fontId="5" fillId="0" borderId="32" xfId="0" applyFont="1" applyFill="1" applyBorder="1" applyAlignment="1">
      <alignment horizontal="distributed" vertical="center" indent="2"/>
    </xf>
    <xf numFmtId="0" fontId="11" fillId="0" borderId="33" xfId="0" applyFont="1" applyFill="1" applyBorder="1" applyAlignment="1">
      <alignment horizontal="distributed" vertical="center" indent="5"/>
    </xf>
    <xf numFmtId="0" fontId="11" fillId="0" borderId="16" xfId="0" applyFont="1" applyFill="1" applyBorder="1" applyAlignment="1">
      <alignment horizontal="distributed" vertical="center" indent="5"/>
    </xf>
    <xf numFmtId="0" fontId="11" fillId="0" borderId="34" xfId="0" applyFont="1" applyFill="1" applyBorder="1" applyAlignment="1">
      <alignment horizontal="distributed" vertical="center" indent="5"/>
    </xf>
    <xf numFmtId="0" fontId="11" fillId="0" borderId="35" xfId="0" applyFont="1" applyFill="1" applyBorder="1" applyAlignment="1">
      <alignment horizontal="distributed" vertical="center" indent="5"/>
    </xf>
    <xf numFmtId="0" fontId="11" fillId="0" borderId="36" xfId="0" applyFont="1" applyFill="1" applyBorder="1" applyAlignment="1">
      <alignment horizontal="distributed" vertical="center" indent="5"/>
    </xf>
    <xf numFmtId="0" fontId="11" fillId="0" borderId="37" xfId="0" applyFont="1" applyFill="1" applyBorder="1" applyAlignment="1">
      <alignment horizontal="distributed" vertical="center" indent="5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4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 quotePrefix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H45"/>
  <sheetViews>
    <sheetView showGridLines="0" tabSelected="1" zoomScale="95" zoomScaleNormal="95" zoomScalePageLayoutView="0" workbookViewId="0" topLeftCell="A1">
      <selection activeCell="A1" sqref="A1:B1"/>
    </sheetView>
  </sheetViews>
  <sheetFormatPr defaultColWidth="9.00390625" defaultRowHeight="22.5" customHeight="1"/>
  <cols>
    <col min="1" max="1" width="7.00390625" style="0" customWidth="1"/>
    <col min="2" max="2" width="6.00390625" style="0" bestFit="1" customWidth="1"/>
    <col min="3" max="3" width="12.375" style="0" customWidth="1"/>
    <col min="4" max="4" width="12.125" style="0" customWidth="1"/>
    <col min="5" max="6" width="10.375" style="0" customWidth="1"/>
    <col min="7" max="7" width="11.875" style="0" bestFit="1" customWidth="1"/>
    <col min="8" max="8" width="11.00390625" style="0" bestFit="1" customWidth="1"/>
    <col min="9" max="10" width="11.875" style="0" customWidth="1"/>
  </cols>
  <sheetData>
    <row r="1" spans="1:216" ht="39" customHeight="1" thickBot="1" thickTop="1">
      <c r="A1" s="52" t="s">
        <v>60</v>
      </c>
      <c r="B1" s="53"/>
      <c r="C1" s="49" t="s">
        <v>59</v>
      </c>
      <c r="D1" s="50"/>
      <c r="E1" s="50"/>
      <c r="F1" s="50"/>
      <c r="G1" s="50"/>
      <c r="H1" s="50"/>
      <c r="I1" s="50"/>
      <c r="J1" s="51"/>
      <c r="HE1" t="s">
        <v>46</v>
      </c>
      <c r="HF1" t="s">
        <v>1</v>
      </c>
      <c r="HG1" t="s">
        <v>3</v>
      </c>
      <c r="HH1" t="s">
        <v>25</v>
      </c>
    </row>
    <row r="2" spans="1:216" ht="21" customHeight="1" thickTop="1">
      <c r="A2" s="77" t="s">
        <v>0</v>
      </c>
      <c r="B2" s="78"/>
      <c r="C2" s="33">
        <v>24</v>
      </c>
      <c r="D2" t="s">
        <v>0</v>
      </c>
      <c r="HE2" t="s">
        <v>47</v>
      </c>
      <c r="HF2" t="s">
        <v>2</v>
      </c>
      <c r="HG2" t="s">
        <v>5</v>
      </c>
      <c r="HH2" s="5" t="s">
        <v>26</v>
      </c>
    </row>
    <row r="3" spans="1:216" ht="21" customHeight="1">
      <c r="A3" s="69" t="s">
        <v>1</v>
      </c>
      <c r="B3" s="70"/>
      <c r="C3" s="34" t="s">
        <v>2</v>
      </c>
      <c r="D3" s="56" t="s">
        <v>11</v>
      </c>
      <c r="E3" s="57"/>
      <c r="F3" s="24"/>
      <c r="G3" s="26"/>
      <c r="H3" s="63" t="s">
        <v>50</v>
      </c>
      <c r="I3" s="64"/>
      <c r="HE3" t="s">
        <v>48</v>
      </c>
      <c r="HF3" t="s">
        <v>4</v>
      </c>
      <c r="HG3" t="s">
        <v>6</v>
      </c>
      <c r="HH3" s="5" t="s">
        <v>27</v>
      </c>
    </row>
    <row r="4" spans="1:216" ht="21" customHeight="1">
      <c r="A4" s="69" t="s">
        <v>3</v>
      </c>
      <c r="B4" s="70"/>
      <c r="C4" s="35" t="s">
        <v>10</v>
      </c>
      <c r="D4" s="56" t="s">
        <v>11</v>
      </c>
      <c r="E4" s="57"/>
      <c r="F4" s="24"/>
      <c r="G4" s="25"/>
      <c r="HE4" t="s">
        <v>62</v>
      </c>
      <c r="HG4" t="s">
        <v>9</v>
      </c>
      <c r="HH4" s="5" t="s">
        <v>28</v>
      </c>
    </row>
    <row r="5" spans="1:216" ht="21" customHeight="1" thickBot="1">
      <c r="A5" s="69" t="s">
        <v>55</v>
      </c>
      <c r="B5" s="70"/>
      <c r="C5" s="73"/>
      <c r="D5" s="73"/>
      <c r="E5" s="67" t="s">
        <v>61</v>
      </c>
      <c r="F5" s="68"/>
      <c r="G5" s="68"/>
      <c r="HG5" t="s">
        <v>7</v>
      </c>
      <c r="HH5" s="5" t="s">
        <v>29</v>
      </c>
    </row>
    <row r="6" spans="1:216" ht="21" customHeight="1" thickBot="1" thickTop="1">
      <c r="A6" s="69" t="s">
        <v>12</v>
      </c>
      <c r="B6" s="70"/>
      <c r="C6" s="73"/>
      <c r="D6" s="73"/>
      <c r="E6" s="27" t="s">
        <v>18</v>
      </c>
      <c r="F6" s="61" t="s">
        <v>13</v>
      </c>
      <c r="G6" s="62"/>
      <c r="HG6" t="s">
        <v>8</v>
      </c>
      <c r="HH6" s="5" t="s">
        <v>30</v>
      </c>
    </row>
    <row r="7" spans="1:216" ht="21" customHeight="1" thickTop="1">
      <c r="A7" s="79" t="s">
        <v>19</v>
      </c>
      <c r="B7" s="80"/>
      <c r="C7" s="74"/>
      <c r="D7" s="74"/>
      <c r="HG7" t="s">
        <v>10</v>
      </c>
      <c r="HH7" s="5" t="s">
        <v>31</v>
      </c>
    </row>
    <row r="8" spans="1:216" ht="21" customHeight="1">
      <c r="A8" s="79" t="s">
        <v>20</v>
      </c>
      <c r="B8" s="80"/>
      <c r="C8" s="74"/>
      <c r="D8" s="74"/>
      <c r="HH8" s="5"/>
    </row>
    <row r="9" spans="1:8" ht="21" customHeight="1">
      <c r="A9" s="69" t="s">
        <v>15</v>
      </c>
      <c r="B9" s="70"/>
      <c r="C9" s="75"/>
      <c r="D9" s="75"/>
      <c r="E9" s="65" t="s">
        <v>58</v>
      </c>
      <c r="F9" s="66"/>
      <c r="G9" s="66"/>
      <c r="H9" s="66"/>
    </row>
    <row r="10" spans="1:8" ht="21" customHeight="1">
      <c r="A10" s="69" t="s">
        <v>14</v>
      </c>
      <c r="B10" s="70"/>
      <c r="C10" s="58"/>
      <c r="D10" s="59"/>
      <c r="E10" s="59"/>
      <c r="F10" s="59"/>
      <c r="G10" s="59"/>
      <c r="H10" s="60"/>
    </row>
    <row r="11" spans="1:8" ht="21" customHeight="1">
      <c r="A11" s="69" t="s">
        <v>16</v>
      </c>
      <c r="B11" s="70"/>
      <c r="C11" s="72"/>
      <c r="D11" s="72"/>
      <c r="E11" s="71" t="s">
        <v>57</v>
      </c>
      <c r="F11" s="71"/>
      <c r="G11" s="71"/>
      <c r="H11" s="71"/>
    </row>
    <row r="12" spans="1:8" ht="21" customHeight="1">
      <c r="A12" s="69" t="s">
        <v>17</v>
      </c>
      <c r="B12" s="70"/>
      <c r="C12" s="76"/>
      <c r="D12" s="76"/>
      <c r="E12" s="71"/>
      <c r="F12" s="71"/>
      <c r="G12" s="71"/>
      <c r="H12" s="71"/>
    </row>
    <row r="13" spans="1:8" ht="21" customHeight="1">
      <c r="A13" s="21"/>
      <c r="B13" s="21"/>
      <c r="C13" s="22"/>
      <c r="D13" s="22"/>
      <c r="E13" s="19"/>
      <c r="F13" s="16"/>
      <c r="G13" s="16"/>
      <c r="H13" s="16"/>
    </row>
    <row r="14" spans="1:5" ht="21" customHeight="1">
      <c r="A14" s="69" t="s">
        <v>45</v>
      </c>
      <c r="B14" s="70"/>
      <c r="C14" s="36"/>
      <c r="D14" s="57" t="s">
        <v>11</v>
      </c>
      <c r="E14" s="57"/>
    </row>
    <row r="15" spans="1:2" ht="14.25" customHeight="1">
      <c r="A15" s="23"/>
      <c r="B15" s="23"/>
    </row>
    <row r="16" spans="5:12" ht="13.5">
      <c r="E16" s="55" t="s">
        <v>49</v>
      </c>
      <c r="F16" s="55"/>
      <c r="G16" s="2" t="s">
        <v>32</v>
      </c>
      <c r="H16" s="66" t="s">
        <v>33</v>
      </c>
      <c r="I16" s="66"/>
      <c r="J16" s="66"/>
      <c r="K16" s="3"/>
      <c r="L16" s="3"/>
    </row>
    <row r="17" spans="2:11" ht="27">
      <c r="B17" s="7"/>
      <c r="C17" s="4" t="s">
        <v>23</v>
      </c>
      <c r="D17" s="4" t="s">
        <v>24</v>
      </c>
      <c r="E17" s="6" t="s">
        <v>43</v>
      </c>
      <c r="F17" s="6" t="s">
        <v>44</v>
      </c>
      <c r="G17" s="4" t="s">
        <v>21</v>
      </c>
      <c r="H17" s="4" t="s">
        <v>22</v>
      </c>
      <c r="I17" s="6" t="str">
        <f>"H"&amp;$C$2-1&amp;"年度
ｲﾝﾄﾞｱ成績"</f>
        <v>H23年度
ｲﾝﾄﾞｱ成績</v>
      </c>
      <c r="J17" s="6" t="str">
        <f>"H"&amp;$C$2&amp;"年度
選手権成績"</f>
        <v>H24年度
選手権成績</v>
      </c>
      <c r="K17" s="1"/>
    </row>
    <row r="18" spans="1:13" ht="17.25">
      <c r="A18" s="30"/>
      <c r="B18" s="54">
        <v>1</v>
      </c>
      <c r="C18" s="37"/>
      <c r="D18" s="37"/>
      <c r="E18" s="37"/>
      <c r="F18" s="37"/>
      <c r="G18" s="38"/>
      <c r="H18" s="39"/>
      <c r="I18" s="46"/>
      <c r="J18" s="46"/>
      <c r="K18" s="17" t="s">
        <v>34</v>
      </c>
      <c r="L18" s="18"/>
      <c r="M18" s="18"/>
    </row>
    <row r="19" spans="2:10" ht="17.25">
      <c r="B19" s="54"/>
      <c r="C19" s="40"/>
      <c r="D19" s="40"/>
      <c r="E19" s="40"/>
      <c r="F19" s="40"/>
      <c r="G19" s="41"/>
      <c r="H19" s="42"/>
      <c r="I19" s="47"/>
      <c r="J19" s="47"/>
    </row>
    <row r="20" spans="2:10" ht="17.25">
      <c r="B20" s="54">
        <v>2</v>
      </c>
      <c r="C20" s="37"/>
      <c r="D20" s="37"/>
      <c r="E20" s="37"/>
      <c r="F20" s="37"/>
      <c r="G20" s="38"/>
      <c r="H20" s="39"/>
      <c r="I20" s="46"/>
      <c r="J20" s="46"/>
    </row>
    <row r="21" spans="2:10" ht="17.25">
      <c r="B21" s="54"/>
      <c r="C21" s="40"/>
      <c r="D21" s="40"/>
      <c r="E21" s="40"/>
      <c r="F21" s="40"/>
      <c r="G21" s="41"/>
      <c r="H21" s="42"/>
      <c r="I21" s="47"/>
      <c r="J21" s="47"/>
    </row>
    <row r="22" spans="2:10" ht="17.25">
      <c r="B22" s="54">
        <v>3</v>
      </c>
      <c r="C22" s="37"/>
      <c r="D22" s="37"/>
      <c r="E22" s="37"/>
      <c r="F22" s="37"/>
      <c r="G22" s="38"/>
      <c r="H22" s="39"/>
      <c r="I22" s="46"/>
      <c r="J22" s="46"/>
    </row>
    <row r="23" spans="2:10" ht="17.25">
      <c r="B23" s="54"/>
      <c r="C23" s="40"/>
      <c r="D23" s="40"/>
      <c r="E23" s="40"/>
      <c r="F23" s="40"/>
      <c r="G23" s="41"/>
      <c r="H23" s="42"/>
      <c r="I23" s="47"/>
      <c r="J23" s="47"/>
    </row>
    <row r="24" spans="2:10" ht="17.25">
      <c r="B24" s="54">
        <v>4</v>
      </c>
      <c r="C24" s="37"/>
      <c r="D24" s="37"/>
      <c r="E24" s="37"/>
      <c r="F24" s="37"/>
      <c r="G24" s="38"/>
      <c r="H24" s="39"/>
      <c r="I24" s="46"/>
      <c r="J24" s="46"/>
    </row>
    <row r="25" spans="2:10" ht="17.25">
      <c r="B25" s="54"/>
      <c r="C25" s="40"/>
      <c r="D25" s="40"/>
      <c r="E25" s="40"/>
      <c r="F25" s="40"/>
      <c r="G25" s="41"/>
      <c r="H25" s="42"/>
      <c r="I25" s="47"/>
      <c r="J25" s="47"/>
    </row>
    <row r="26" spans="2:10" ht="17.25">
      <c r="B26" s="54">
        <v>5</v>
      </c>
      <c r="C26" s="37"/>
      <c r="D26" s="37"/>
      <c r="E26" s="37"/>
      <c r="F26" s="37"/>
      <c r="G26" s="38"/>
      <c r="H26" s="39"/>
      <c r="I26" s="46"/>
      <c r="J26" s="46"/>
    </row>
    <row r="27" spans="2:10" ht="17.25">
      <c r="B27" s="54"/>
      <c r="C27" s="40"/>
      <c r="D27" s="40"/>
      <c r="E27" s="40"/>
      <c r="F27" s="40"/>
      <c r="G27" s="41"/>
      <c r="H27" s="42"/>
      <c r="I27" s="47"/>
      <c r="J27" s="47"/>
    </row>
    <row r="28" spans="2:10" ht="17.25">
      <c r="B28" s="54">
        <v>6</v>
      </c>
      <c r="C28" s="37"/>
      <c r="D28" s="37"/>
      <c r="E28" s="37"/>
      <c r="F28" s="37"/>
      <c r="G28" s="38"/>
      <c r="H28" s="39"/>
      <c r="I28" s="46"/>
      <c r="J28" s="46"/>
    </row>
    <row r="29" spans="2:10" ht="17.25">
      <c r="B29" s="54"/>
      <c r="C29" s="40"/>
      <c r="D29" s="40"/>
      <c r="E29" s="40"/>
      <c r="F29" s="40"/>
      <c r="G29" s="41"/>
      <c r="H29" s="42"/>
      <c r="I29" s="47"/>
      <c r="J29" s="47"/>
    </row>
    <row r="30" spans="2:10" ht="17.25">
      <c r="B30" s="54">
        <v>7</v>
      </c>
      <c r="C30" s="37"/>
      <c r="D30" s="37"/>
      <c r="E30" s="37"/>
      <c r="F30" s="37"/>
      <c r="G30" s="38"/>
      <c r="H30" s="39"/>
      <c r="I30" s="46"/>
      <c r="J30" s="46"/>
    </row>
    <row r="31" spans="2:10" ht="17.25">
      <c r="B31" s="54"/>
      <c r="C31" s="40"/>
      <c r="D31" s="40"/>
      <c r="E31" s="40"/>
      <c r="F31" s="40"/>
      <c r="G31" s="41"/>
      <c r="H31" s="42"/>
      <c r="I31" s="47"/>
      <c r="J31" s="47"/>
    </row>
    <row r="32" spans="2:10" ht="17.25">
      <c r="B32" s="54">
        <v>8</v>
      </c>
      <c r="C32" s="37"/>
      <c r="D32" s="37"/>
      <c r="E32" s="37"/>
      <c r="F32" s="37"/>
      <c r="G32" s="38"/>
      <c r="H32" s="39"/>
      <c r="I32" s="46"/>
      <c r="J32" s="46"/>
    </row>
    <row r="33" spans="2:10" ht="17.25">
      <c r="B33" s="54"/>
      <c r="C33" s="40"/>
      <c r="D33" s="40"/>
      <c r="E33" s="40"/>
      <c r="F33" s="40"/>
      <c r="G33" s="41"/>
      <c r="H33" s="42"/>
      <c r="I33" s="47"/>
      <c r="J33" s="47"/>
    </row>
    <row r="34" spans="2:10" ht="17.25">
      <c r="B34" s="54">
        <v>9</v>
      </c>
      <c r="C34" s="37"/>
      <c r="D34" s="37"/>
      <c r="E34" s="37"/>
      <c r="F34" s="37"/>
      <c r="G34" s="38"/>
      <c r="H34" s="39"/>
      <c r="I34" s="46"/>
      <c r="J34" s="46"/>
    </row>
    <row r="35" spans="2:10" ht="17.25">
      <c r="B35" s="54"/>
      <c r="C35" s="40"/>
      <c r="D35" s="40"/>
      <c r="E35" s="40"/>
      <c r="F35" s="40"/>
      <c r="G35" s="41"/>
      <c r="H35" s="42"/>
      <c r="I35" s="47"/>
      <c r="J35" s="47"/>
    </row>
    <row r="36" spans="2:10" ht="17.25">
      <c r="B36" s="54">
        <v>10</v>
      </c>
      <c r="C36" s="37"/>
      <c r="D36" s="37"/>
      <c r="E36" s="37"/>
      <c r="F36" s="37"/>
      <c r="G36" s="38"/>
      <c r="H36" s="39"/>
      <c r="I36" s="46"/>
      <c r="J36" s="46"/>
    </row>
    <row r="37" spans="2:10" ht="17.25">
      <c r="B37" s="54"/>
      <c r="C37" s="40"/>
      <c r="D37" s="40"/>
      <c r="E37" s="40"/>
      <c r="F37" s="40"/>
      <c r="G37" s="41"/>
      <c r="H37" s="42"/>
      <c r="I37" s="47"/>
      <c r="J37" s="47"/>
    </row>
    <row r="38" spans="2:10" ht="17.25">
      <c r="B38" s="54">
        <v>11</v>
      </c>
      <c r="C38" s="37"/>
      <c r="D38" s="37"/>
      <c r="E38" s="37"/>
      <c r="F38" s="37"/>
      <c r="G38" s="38"/>
      <c r="H38" s="39"/>
      <c r="I38" s="46"/>
      <c r="J38" s="46"/>
    </row>
    <row r="39" spans="2:10" ht="17.25">
      <c r="B39" s="54"/>
      <c r="C39" s="40"/>
      <c r="D39" s="40"/>
      <c r="E39" s="40"/>
      <c r="F39" s="40"/>
      <c r="G39" s="41"/>
      <c r="H39" s="42"/>
      <c r="I39" s="47"/>
      <c r="J39" s="47"/>
    </row>
    <row r="40" spans="2:10" ht="17.25">
      <c r="B40" s="54">
        <v>12</v>
      </c>
      <c r="C40" s="37"/>
      <c r="D40" s="37"/>
      <c r="E40" s="37"/>
      <c r="F40" s="37"/>
      <c r="G40" s="38"/>
      <c r="H40" s="39"/>
      <c r="I40" s="46"/>
      <c r="J40" s="46"/>
    </row>
    <row r="41" spans="2:10" ht="17.25">
      <c r="B41" s="54"/>
      <c r="C41" s="43"/>
      <c r="D41" s="43"/>
      <c r="E41" s="43"/>
      <c r="F41" s="43"/>
      <c r="G41" s="44"/>
      <c r="H41" s="45"/>
      <c r="I41" s="47"/>
      <c r="J41" s="47"/>
    </row>
    <row r="42" spans="2:10" ht="22.5" customHeight="1">
      <c r="B42" s="54">
        <v>13</v>
      </c>
      <c r="C42" s="37"/>
      <c r="D42" s="37"/>
      <c r="E42" s="37"/>
      <c r="F42" s="37"/>
      <c r="G42" s="38"/>
      <c r="H42" s="39"/>
      <c r="I42" s="46"/>
      <c r="J42" s="46"/>
    </row>
    <row r="43" spans="2:10" ht="22.5" customHeight="1">
      <c r="B43" s="54"/>
      <c r="C43" s="43"/>
      <c r="D43" s="43"/>
      <c r="E43" s="43"/>
      <c r="F43" s="43"/>
      <c r="G43" s="44"/>
      <c r="H43" s="45"/>
      <c r="I43" s="47"/>
      <c r="J43" s="47"/>
    </row>
    <row r="44" spans="2:10" ht="22.5" customHeight="1">
      <c r="B44" s="54">
        <v>14</v>
      </c>
      <c r="C44" s="37"/>
      <c r="D44" s="37"/>
      <c r="E44" s="37"/>
      <c r="F44" s="37"/>
      <c r="G44" s="38"/>
      <c r="H44" s="39"/>
      <c r="I44" s="46"/>
      <c r="J44" s="46"/>
    </row>
    <row r="45" spans="2:10" ht="22.5" customHeight="1">
      <c r="B45" s="54"/>
      <c r="C45" s="43"/>
      <c r="D45" s="43"/>
      <c r="E45" s="43"/>
      <c r="F45" s="43"/>
      <c r="G45" s="44"/>
      <c r="H45" s="45"/>
      <c r="I45" s="48"/>
      <c r="J45" s="48"/>
    </row>
  </sheetData>
  <sheetProtection/>
  <mergeCells count="46">
    <mergeCell ref="A2:B2"/>
    <mergeCell ref="A11:B11"/>
    <mergeCell ref="A8:B8"/>
    <mergeCell ref="A7:B7"/>
    <mergeCell ref="A6:B6"/>
    <mergeCell ref="A5:B5"/>
    <mergeCell ref="B18:B19"/>
    <mergeCell ref="A4:B4"/>
    <mergeCell ref="A3:B3"/>
    <mergeCell ref="C11:D11"/>
    <mergeCell ref="C5:D5"/>
    <mergeCell ref="C6:D6"/>
    <mergeCell ref="C7:D7"/>
    <mergeCell ref="C8:D8"/>
    <mergeCell ref="C9:D9"/>
    <mergeCell ref="C12:D12"/>
    <mergeCell ref="H16:J16"/>
    <mergeCell ref="A12:B12"/>
    <mergeCell ref="A10:B10"/>
    <mergeCell ref="A9:B9"/>
    <mergeCell ref="A14:B14"/>
    <mergeCell ref="E11:H12"/>
    <mergeCell ref="D3:E3"/>
    <mergeCell ref="D4:E4"/>
    <mergeCell ref="D14:E14"/>
    <mergeCell ref="C10:H10"/>
    <mergeCell ref="F6:G6"/>
    <mergeCell ref="H3:I3"/>
    <mergeCell ref="E9:H9"/>
    <mergeCell ref="E5:G5"/>
    <mergeCell ref="B32:B33"/>
    <mergeCell ref="B34:B35"/>
    <mergeCell ref="B20:B21"/>
    <mergeCell ref="B22:B23"/>
    <mergeCell ref="B24:B25"/>
    <mergeCell ref="B26:B27"/>
    <mergeCell ref="C1:J1"/>
    <mergeCell ref="A1:B1"/>
    <mergeCell ref="B42:B43"/>
    <mergeCell ref="B44:B45"/>
    <mergeCell ref="B36:B37"/>
    <mergeCell ref="B38:B39"/>
    <mergeCell ref="B40:B41"/>
    <mergeCell ref="E16:F16"/>
    <mergeCell ref="B28:B29"/>
    <mergeCell ref="B30:B31"/>
  </mergeCells>
  <dataValidations count="8">
    <dataValidation allowBlank="1" showInputMessage="1" showErrorMessage="1" imeMode="off" sqref="C11:C13 C9:D9 H18:H45"/>
    <dataValidation type="list" allowBlank="1" showInputMessage="1" showErrorMessage="1" sqref="C3">
      <formula1>$HF$2:$HF$3</formula1>
    </dataValidation>
    <dataValidation type="list" allowBlank="1" showInputMessage="1" showErrorMessage="1" sqref="C4">
      <formula1>$HG$2:$HG$7</formula1>
    </dataValidation>
    <dataValidation type="list" allowBlank="1" showInputMessage="1" showErrorMessage="1" sqref="I18:J45">
      <formula1>$HH$2:$HH$8</formula1>
    </dataValidation>
    <dataValidation type="list" allowBlank="1" showInputMessage="1" showErrorMessage="1" imeMode="off" sqref="C14">
      <formula1>$HE$2:$HE$4</formula1>
    </dataValidation>
    <dataValidation allowBlank="1" showInputMessage="1" showErrorMessage="1" imeMode="halfKatakana" sqref="E18:F45 C5:D5"/>
    <dataValidation allowBlank="1" showInputMessage="1" showErrorMessage="1" promptTitle="略称５文字まで" prompt="学校名は略称５文字まで&#10;&#10;ここに入力された名称が&#10;&#10;プログラムに印刷されます。&#10;&#10;「県立」等は省いてください" imeMode="on" sqref="C6:D6"/>
    <dataValidation allowBlank="1" showInputMessage="1" showErrorMessage="1" promptTitle="スペースを入れてください" prompt="姓と名の間にスペースを入れてください。" sqref="C7:D8"/>
  </dataValidations>
  <printOptions headings="1"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25390625" style="8" bestFit="1" customWidth="1"/>
    <col min="2" max="2" width="3.375" style="8" bestFit="1" customWidth="1"/>
    <col min="3" max="3" width="3.75390625" style="8" customWidth="1"/>
    <col min="4" max="4" width="7.75390625" style="8" bestFit="1" customWidth="1"/>
    <col min="5" max="5" width="9.625" style="8" customWidth="1"/>
    <col min="6" max="6" width="7.50390625" style="8" customWidth="1"/>
    <col min="7" max="7" width="16.50390625" style="8" customWidth="1"/>
    <col min="8" max="8" width="3.625" style="8" customWidth="1"/>
    <col min="9" max="9" width="9.50390625" style="8" bestFit="1" customWidth="1"/>
    <col min="10" max="10" width="5.125" style="8" bestFit="1" customWidth="1"/>
    <col min="11" max="11" width="21.50390625" style="8" customWidth="1"/>
    <col min="12" max="16384" width="9.00390625" style="8" customWidth="1"/>
  </cols>
  <sheetData>
    <row r="1" spans="1:11" ht="17.25">
      <c r="A1" s="109" t="str">
        <f>"平成"&amp;'入力用'!C2&amp;"年度近畿高等学校ソフトテニス選抜インドア大会"</f>
        <v>平成24年度近畿高等学校ソフトテニス選抜インドア大会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4.75" customHeight="1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20" t="str">
        <f>IF('入力用'!C3=0,"入力用ｼｰﾄで性別を入力してください",'入力用'!C3)</f>
        <v>男子</v>
      </c>
    </row>
    <row r="3" spans="1:11" ht="24.75" customHeight="1">
      <c r="A3" s="120" t="str">
        <f>'入力用'!C4</f>
        <v>兵庫県</v>
      </c>
      <c r="B3" s="121"/>
      <c r="C3" s="121"/>
      <c r="D3" s="122"/>
      <c r="E3" s="100" t="s">
        <v>51</v>
      </c>
      <c r="F3" s="94"/>
      <c r="G3" s="127">
        <f>'入力用'!C5</f>
        <v>0</v>
      </c>
      <c r="H3" s="128"/>
      <c r="I3" s="28"/>
      <c r="J3" s="113" t="s">
        <v>52</v>
      </c>
      <c r="K3" s="31">
        <f>'入力用'!C11</f>
        <v>0</v>
      </c>
    </row>
    <row r="4" spans="1:11" ht="24.75" customHeight="1">
      <c r="A4" s="123"/>
      <c r="B4" s="124"/>
      <c r="C4" s="124"/>
      <c r="D4" s="125"/>
      <c r="E4" s="118" t="s">
        <v>42</v>
      </c>
      <c r="F4" s="119"/>
      <c r="G4" s="129">
        <f>'入力用'!C6</f>
        <v>0</v>
      </c>
      <c r="H4" s="129"/>
      <c r="I4" s="9" t="s">
        <v>18</v>
      </c>
      <c r="J4" s="92"/>
      <c r="K4" s="32">
        <f>'入力用'!C12</f>
        <v>0</v>
      </c>
    </row>
    <row r="5" spans="1:11" ht="24.75" customHeight="1">
      <c r="A5" s="10" t="s">
        <v>14</v>
      </c>
      <c r="B5" s="11" t="s">
        <v>53</v>
      </c>
      <c r="C5" s="111">
        <f>'入力用'!C9</f>
        <v>0</v>
      </c>
      <c r="D5" s="112"/>
      <c r="E5" s="112">
        <f>'入力用'!C10</f>
        <v>0</v>
      </c>
      <c r="F5" s="112"/>
      <c r="G5" s="112"/>
      <c r="H5" s="112"/>
      <c r="I5" s="112"/>
      <c r="J5" s="112"/>
      <c r="K5" s="126"/>
    </row>
    <row r="6" ht="9.75" customHeight="1"/>
    <row r="7" spans="7:11" ht="18.75" customHeight="1">
      <c r="G7" s="12" t="s">
        <v>38</v>
      </c>
      <c r="H7" s="114" t="str">
        <f>'入力用'!C7&amp;"　　　印"</f>
        <v>　　　印</v>
      </c>
      <c r="I7" s="114"/>
      <c r="J7" s="114"/>
      <c r="K7" s="114"/>
    </row>
    <row r="8" ht="15.75" customHeight="1"/>
    <row r="9" spans="7:11" ht="18.75" customHeight="1">
      <c r="G9" s="12" t="s">
        <v>39</v>
      </c>
      <c r="H9" s="114" t="str">
        <f>'入力用'!C8&amp;"　　　印"</f>
        <v>　　　印</v>
      </c>
      <c r="I9" s="114"/>
      <c r="J9" s="114"/>
      <c r="K9" s="114"/>
    </row>
    <row r="10" ht="9.75" customHeight="1"/>
    <row r="11" spans="1:11" ht="21" customHeight="1">
      <c r="A11" s="13"/>
      <c r="B11" s="115" t="s">
        <v>35</v>
      </c>
      <c r="C11" s="116"/>
      <c r="D11" s="116"/>
      <c r="E11" s="117"/>
      <c r="F11" s="10" t="s">
        <v>40</v>
      </c>
      <c r="G11" s="10" t="s">
        <v>37</v>
      </c>
      <c r="H11" s="110" t="s">
        <v>36</v>
      </c>
      <c r="I11" s="110"/>
      <c r="J11" s="110"/>
      <c r="K11" s="110"/>
    </row>
    <row r="12" spans="1:11" ht="21" customHeight="1">
      <c r="A12" s="102">
        <v>1</v>
      </c>
      <c r="B12" s="100" t="s">
        <v>54</v>
      </c>
      <c r="C12" s="101"/>
      <c r="D12" s="94" t="str">
        <f>'入力用'!E18&amp;"　"&amp;'入力用'!F18</f>
        <v>　</v>
      </c>
      <c r="E12" s="95"/>
      <c r="F12" s="96" t="str">
        <f>'入力用'!G18&amp;" 年"</f>
        <v> 年</v>
      </c>
      <c r="G12" s="98">
        <f>IF('入力用'!H18="","",'入力用'!H18)</f>
      </c>
      <c r="H12" s="90" t="str">
        <f>"平成"&amp;'入力用'!C2-1&amp;"年度インドア"</f>
        <v>平成23年度インドア</v>
      </c>
      <c r="I12" s="91"/>
      <c r="J12" s="91"/>
      <c r="K12" s="14" t="str">
        <f>"[ "&amp;'入力用'!I18&amp;" ]"</f>
        <v>[  ]</v>
      </c>
    </row>
    <row r="13" spans="1:11" ht="21" customHeight="1">
      <c r="A13" s="103"/>
      <c r="B13" s="105" t="str">
        <f>'入力用'!C18&amp;"　"&amp;'入力用'!D18</f>
        <v>　</v>
      </c>
      <c r="C13" s="106"/>
      <c r="D13" s="106"/>
      <c r="E13" s="107"/>
      <c r="F13" s="97"/>
      <c r="G13" s="99"/>
      <c r="H13" s="92" t="str">
        <f>"平成"&amp;'入力用'!C2&amp;"年度選手権"</f>
        <v>平成24年度選手権</v>
      </c>
      <c r="I13" s="93"/>
      <c r="J13" s="93"/>
      <c r="K13" s="29" t="str">
        <f>"[ "&amp;'入力用'!J18&amp;" ]"</f>
        <v>[  ]</v>
      </c>
    </row>
    <row r="14" spans="1:11" ht="21" customHeight="1">
      <c r="A14" s="103"/>
      <c r="B14" s="100" t="s">
        <v>54</v>
      </c>
      <c r="C14" s="101"/>
      <c r="D14" s="94" t="str">
        <f>'入力用'!E19&amp;"　"&amp;'入力用'!F19</f>
        <v>　</v>
      </c>
      <c r="E14" s="95"/>
      <c r="F14" s="96" t="str">
        <f>'入力用'!G19&amp;" 年"</f>
        <v> 年</v>
      </c>
      <c r="G14" s="98">
        <f>IF('入力用'!H19="","",'入力用'!H19)</f>
      </c>
      <c r="H14" s="90" t="str">
        <f>$H$12</f>
        <v>平成23年度インドア</v>
      </c>
      <c r="I14" s="91"/>
      <c r="J14" s="91"/>
      <c r="K14" s="14" t="str">
        <f>"[ "&amp;'入力用'!I19&amp;" ]"</f>
        <v>[  ]</v>
      </c>
    </row>
    <row r="15" spans="1:11" ht="21" customHeight="1">
      <c r="A15" s="104"/>
      <c r="B15" s="105" t="str">
        <f>'入力用'!C19&amp;"　"&amp;'入力用'!D19</f>
        <v>　</v>
      </c>
      <c r="C15" s="106"/>
      <c r="D15" s="106"/>
      <c r="E15" s="107"/>
      <c r="F15" s="97"/>
      <c r="G15" s="99"/>
      <c r="H15" s="92" t="str">
        <f>$H$13</f>
        <v>平成24年度選手権</v>
      </c>
      <c r="I15" s="93"/>
      <c r="J15" s="93"/>
      <c r="K15" s="29" t="str">
        <f>"[ "&amp;'入力用'!J19&amp;" ]"</f>
        <v>[  ]</v>
      </c>
    </row>
    <row r="16" spans="1:11" ht="21" customHeight="1">
      <c r="A16" s="102">
        <v>2</v>
      </c>
      <c r="B16" s="100" t="s">
        <v>54</v>
      </c>
      <c r="C16" s="101"/>
      <c r="D16" s="94" t="str">
        <f>'入力用'!E20&amp;"　"&amp;'入力用'!F20</f>
        <v>　</v>
      </c>
      <c r="E16" s="95"/>
      <c r="F16" s="96" t="str">
        <f>'入力用'!G20&amp;" 年"</f>
        <v> 年</v>
      </c>
      <c r="G16" s="98">
        <f>IF('入力用'!H20="","",'入力用'!H20)</f>
      </c>
      <c r="H16" s="90" t="str">
        <f>$H$12</f>
        <v>平成23年度インドア</v>
      </c>
      <c r="I16" s="91"/>
      <c r="J16" s="91"/>
      <c r="K16" s="14" t="str">
        <f>"[ "&amp;'入力用'!I20&amp;" ]"</f>
        <v>[  ]</v>
      </c>
    </row>
    <row r="17" spans="1:11" ht="21" customHeight="1">
      <c r="A17" s="103"/>
      <c r="B17" s="105" t="str">
        <f>'入力用'!C20&amp;"　"&amp;'入力用'!D20</f>
        <v>　</v>
      </c>
      <c r="C17" s="106"/>
      <c r="D17" s="106"/>
      <c r="E17" s="107"/>
      <c r="F17" s="97"/>
      <c r="G17" s="99"/>
      <c r="H17" s="92" t="str">
        <f>$H$13</f>
        <v>平成24年度選手権</v>
      </c>
      <c r="I17" s="93"/>
      <c r="J17" s="93"/>
      <c r="K17" s="29" t="str">
        <f>"[ "&amp;'入力用'!J20&amp;" ]"</f>
        <v>[  ]</v>
      </c>
    </row>
    <row r="18" spans="1:11" ht="21" customHeight="1">
      <c r="A18" s="103"/>
      <c r="B18" s="100" t="s">
        <v>54</v>
      </c>
      <c r="C18" s="101"/>
      <c r="D18" s="94" t="str">
        <f>'入力用'!E21&amp;"　"&amp;'入力用'!F21</f>
        <v>　</v>
      </c>
      <c r="E18" s="95"/>
      <c r="F18" s="96" t="str">
        <f>'入力用'!G21&amp;" 年"</f>
        <v> 年</v>
      </c>
      <c r="G18" s="98">
        <f>IF('入力用'!H21="","",'入力用'!H21)</f>
      </c>
      <c r="H18" s="90" t="str">
        <f>$H$12</f>
        <v>平成23年度インドア</v>
      </c>
      <c r="I18" s="91"/>
      <c r="J18" s="91"/>
      <c r="K18" s="14" t="str">
        <f>"[ "&amp;'入力用'!I21&amp;" ]"</f>
        <v>[  ]</v>
      </c>
    </row>
    <row r="19" spans="1:11" ht="21" customHeight="1">
      <c r="A19" s="104"/>
      <c r="B19" s="105" t="str">
        <f>'入力用'!C21&amp;"　"&amp;'入力用'!D21</f>
        <v>　</v>
      </c>
      <c r="C19" s="106"/>
      <c r="D19" s="106"/>
      <c r="E19" s="107"/>
      <c r="F19" s="97"/>
      <c r="G19" s="99"/>
      <c r="H19" s="92" t="str">
        <f>$H$13</f>
        <v>平成24年度選手権</v>
      </c>
      <c r="I19" s="93"/>
      <c r="J19" s="93"/>
      <c r="K19" s="29" t="str">
        <f>"[ "&amp;'入力用'!J21&amp;" ]"</f>
        <v>[  ]</v>
      </c>
    </row>
    <row r="20" spans="1:11" ht="21" customHeight="1">
      <c r="A20" s="102">
        <v>3</v>
      </c>
      <c r="B20" s="100" t="s">
        <v>54</v>
      </c>
      <c r="C20" s="101"/>
      <c r="D20" s="94" t="str">
        <f>'入力用'!E22&amp;"　"&amp;'入力用'!F22</f>
        <v>　</v>
      </c>
      <c r="E20" s="95"/>
      <c r="F20" s="96" t="str">
        <f>'入力用'!G22&amp;" 年"</f>
        <v> 年</v>
      </c>
      <c r="G20" s="98">
        <f>IF('入力用'!H22="","",'入力用'!H22)</f>
      </c>
      <c r="H20" s="90" t="str">
        <f>$H$12</f>
        <v>平成23年度インドア</v>
      </c>
      <c r="I20" s="91"/>
      <c r="J20" s="91"/>
      <c r="K20" s="14" t="str">
        <f>"[ "&amp;'入力用'!I22&amp;" ]"</f>
        <v>[  ]</v>
      </c>
    </row>
    <row r="21" spans="1:11" ht="21" customHeight="1">
      <c r="A21" s="103"/>
      <c r="B21" s="105" t="str">
        <f>'入力用'!C22&amp;"　"&amp;'入力用'!D22</f>
        <v>　</v>
      </c>
      <c r="C21" s="106"/>
      <c r="D21" s="106"/>
      <c r="E21" s="107"/>
      <c r="F21" s="97"/>
      <c r="G21" s="99"/>
      <c r="H21" s="92" t="str">
        <f>$H$13</f>
        <v>平成24年度選手権</v>
      </c>
      <c r="I21" s="93"/>
      <c r="J21" s="93"/>
      <c r="K21" s="29" t="str">
        <f>"[ "&amp;'入力用'!J22&amp;" ]"</f>
        <v>[  ]</v>
      </c>
    </row>
    <row r="22" spans="1:11" ht="21" customHeight="1">
      <c r="A22" s="103"/>
      <c r="B22" s="100" t="s">
        <v>54</v>
      </c>
      <c r="C22" s="101"/>
      <c r="D22" s="94" t="str">
        <f>'入力用'!E23&amp;"　"&amp;'入力用'!F23</f>
        <v>　</v>
      </c>
      <c r="E22" s="95"/>
      <c r="F22" s="96" t="str">
        <f>'入力用'!G23&amp;" 年"</f>
        <v> 年</v>
      </c>
      <c r="G22" s="98">
        <f>IF('入力用'!H23="","",'入力用'!H23)</f>
      </c>
      <c r="H22" s="90" t="str">
        <f>$H$12</f>
        <v>平成23年度インドア</v>
      </c>
      <c r="I22" s="91"/>
      <c r="J22" s="91"/>
      <c r="K22" s="14" t="str">
        <f>"[ "&amp;'入力用'!I23&amp;" ]"</f>
        <v>[  ]</v>
      </c>
    </row>
    <row r="23" spans="1:11" ht="21" customHeight="1">
      <c r="A23" s="104"/>
      <c r="B23" s="105" t="str">
        <f>'入力用'!C23&amp;"　"&amp;'入力用'!D23</f>
        <v>　</v>
      </c>
      <c r="C23" s="106"/>
      <c r="D23" s="106"/>
      <c r="E23" s="107"/>
      <c r="F23" s="97"/>
      <c r="G23" s="99"/>
      <c r="H23" s="92" t="str">
        <f>$H$13</f>
        <v>平成24年度選手権</v>
      </c>
      <c r="I23" s="93"/>
      <c r="J23" s="93"/>
      <c r="K23" s="29" t="str">
        <f>"[ "&amp;'入力用'!J23&amp;" ]"</f>
        <v>[  ]</v>
      </c>
    </row>
    <row r="24" spans="1:11" ht="21" customHeight="1">
      <c r="A24" s="102">
        <v>4</v>
      </c>
      <c r="B24" s="100" t="s">
        <v>54</v>
      </c>
      <c r="C24" s="101"/>
      <c r="D24" s="94" t="str">
        <f>'入力用'!E24&amp;"　"&amp;'入力用'!F24</f>
        <v>　</v>
      </c>
      <c r="E24" s="95"/>
      <c r="F24" s="96" t="str">
        <f>'入力用'!G24&amp;" 年"</f>
        <v> 年</v>
      </c>
      <c r="G24" s="98">
        <f>IF('入力用'!H24="","",'入力用'!H24)</f>
      </c>
      <c r="H24" s="90" t="str">
        <f>$H$12</f>
        <v>平成23年度インドア</v>
      </c>
      <c r="I24" s="91"/>
      <c r="J24" s="91"/>
      <c r="K24" s="14" t="str">
        <f>"[ "&amp;'入力用'!I24&amp;" ]"</f>
        <v>[  ]</v>
      </c>
    </row>
    <row r="25" spans="1:11" ht="21" customHeight="1">
      <c r="A25" s="103"/>
      <c r="B25" s="105" t="str">
        <f>'入力用'!C24&amp;"　"&amp;'入力用'!D24</f>
        <v>　</v>
      </c>
      <c r="C25" s="106"/>
      <c r="D25" s="106"/>
      <c r="E25" s="107"/>
      <c r="F25" s="97"/>
      <c r="G25" s="99"/>
      <c r="H25" s="92" t="str">
        <f>$H$13</f>
        <v>平成24年度選手権</v>
      </c>
      <c r="I25" s="93"/>
      <c r="J25" s="93"/>
      <c r="K25" s="29" t="str">
        <f>"[ "&amp;'入力用'!J24&amp;" ]"</f>
        <v>[  ]</v>
      </c>
    </row>
    <row r="26" spans="1:11" ht="21" customHeight="1">
      <c r="A26" s="103"/>
      <c r="B26" s="100" t="s">
        <v>54</v>
      </c>
      <c r="C26" s="101"/>
      <c r="D26" s="94" t="str">
        <f>'入力用'!E25&amp;"　"&amp;'入力用'!F25</f>
        <v>　</v>
      </c>
      <c r="E26" s="95"/>
      <c r="F26" s="96" t="str">
        <f>'入力用'!G25&amp;" 年"</f>
        <v> 年</v>
      </c>
      <c r="G26" s="98">
        <f>IF('入力用'!H25="","",'入力用'!H25)</f>
      </c>
      <c r="H26" s="90" t="str">
        <f>$H$12</f>
        <v>平成23年度インドア</v>
      </c>
      <c r="I26" s="91"/>
      <c r="J26" s="91"/>
      <c r="K26" s="14" t="str">
        <f>"[ "&amp;'入力用'!I25&amp;" ]"</f>
        <v>[  ]</v>
      </c>
    </row>
    <row r="27" spans="1:11" ht="21" customHeight="1">
      <c r="A27" s="104"/>
      <c r="B27" s="105" t="str">
        <f>'入力用'!C25&amp;"　"&amp;'入力用'!D25</f>
        <v>　</v>
      </c>
      <c r="C27" s="106"/>
      <c r="D27" s="106"/>
      <c r="E27" s="107"/>
      <c r="F27" s="97"/>
      <c r="G27" s="99"/>
      <c r="H27" s="92" t="str">
        <f>$H$13</f>
        <v>平成24年度選手権</v>
      </c>
      <c r="I27" s="93"/>
      <c r="J27" s="93"/>
      <c r="K27" s="29" t="str">
        <f>"[ "&amp;'入力用'!J25&amp;" ]"</f>
        <v>[  ]</v>
      </c>
    </row>
    <row r="28" spans="1:11" ht="21" customHeight="1">
      <c r="A28" s="102">
        <v>5</v>
      </c>
      <c r="B28" s="100" t="s">
        <v>54</v>
      </c>
      <c r="C28" s="101"/>
      <c r="D28" s="94" t="str">
        <f>'入力用'!E26&amp;"　"&amp;'入力用'!F26</f>
        <v>　</v>
      </c>
      <c r="E28" s="95"/>
      <c r="F28" s="96" t="str">
        <f>'入力用'!G26&amp;" 年"</f>
        <v> 年</v>
      </c>
      <c r="G28" s="98">
        <f>IF('入力用'!H26="","",'入力用'!H26)</f>
      </c>
      <c r="H28" s="90" t="str">
        <f>$H$12</f>
        <v>平成23年度インドア</v>
      </c>
      <c r="I28" s="91"/>
      <c r="J28" s="91"/>
      <c r="K28" s="14" t="str">
        <f>"[ "&amp;'入力用'!I26&amp;" ]"</f>
        <v>[  ]</v>
      </c>
    </row>
    <row r="29" spans="1:11" ht="21" customHeight="1">
      <c r="A29" s="103"/>
      <c r="B29" s="105" t="str">
        <f>'入力用'!C26&amp;"　"&amp;'入力用'!D26</f>
        <v>　</v>
      </c>
      <c r="C29" s="106"/>
      <c r="D29" s="106"/>
      <c r="E29" s="107"/>
      <c r="F29" s="97"/>
      <c r="G29" s="99"/>
      <c r="H29" s="92" t="str">
        <f>$H$13</f>
        <v>平成24年度選手権</v>
      </c>
      <c r="I29" s="93"/>
      <c r="J29" s="93"/>
      <c r="K29" s="29" t="str">
        <f>"[ "&amp;'入力用'!J26&amp;" ]"</f>
        <v>[  ]</v>
      </c>
    </row>
    <row r="30" spans="1:11" ht="21" customHeight="1">
      <c r="A30" s="103"/>
      <c r="B30" s="100" t="s">
        <v>54</v>
      </c>
      <c r="C30" s="101"/>
      <c r="D30" s="94" t="str">
        <f>'入力用'!E27&amp;"　"&amp;'入力用'!F27</f>
        <v>　</v>
      </c>
      <c r="E30" s="95"/>
      <c r="F30" s="96" t="str">
        <f>'入力用'!G27&amp;" 年"</f>
        <v> 年</v>
      </c>
      <c r="G30" s="98">
        <f>IF('入力用'!H27="","",'入力用'!H27)</f>
      </c>
      <c r="H30" s="90" t="str">
        <f>$H$12</f>
        <v>平成23年度インドア</v>
      </c>
      <c r="I30" s="91"/>
      <c r="J30" s="91"/>
      <c r="K30" s="14" t="str">
        <f>"[ "&amp;'入力用'!I27&amp;" ]"</f>
        <v>[  ]</v>
      </c>
    </row>
    <row r="31" spans="1:11" ht="21" customHeight="1">
      <c r="A31" s="104"/>
      <c r="B31" s="105" t="str">
        <f>'入力用'!C27&amp;"　"&amp;'入力用'!D27</f>
        <v>　</v>
      </c>
      <c r="C31" s="106"/>
      <c r="D31" s="106"/>
      <c r="E31" s="107"/>
      <c r="F31" s="97"/>
      <c r="G31" s="99"/>
      <c r="H31" s="92" t="str">
        <f>$H$13</f>
        <v>平成24年度選手権</v>
      </c>
      <c r="I31" s="93"/>
      <c r="J31" s="93"/>
      <c r="K31" s="29" t="str">
        <f>"[ "&amp;'入力用'!J27&amp;" ]"</f>
        <v>[  ]</v>
      </c>
    </row>
    <row r="32" spans="1:11" ht="21" customHeight="1">
      <c r="A32" s="102">
        <v>6</v>
      </c>
      <c r="B32" s="100" t="s">
        <v>54</v>
      </c>
      <c r="C32" s="101"/>
      <c r="D32" s="94" t="str">
        <f>'入力用'!E28&amp;"　"&amp;'入力用'!F28</f>
        <v>　</v>
      </c>
      <c r="E32" s="95"/>
      <c r="F32" s="96" t="str">
        <f>'入力用'!G28&amp;" 年"</f>
        <v> 年</v>
      </c>
      <c r="G32" s="98">
        <f>IF('入力用'!H28="","",'入力用'!H28)</f>
      </c>
      <c r="H32" s="90" t="str">
        <f>$H$12</f>
        <v>平成23年度インドア</v>
      </c>
      <c r="I32" s="91"/>
      <c r="J32" s="91"/>
      <c r="K32" s="14" t="str">
        <f>"[ "&amp;'入力用'!I28&amp;" ]"</f>
        <v>[  ]</v>
      </c>
    </row>
    <row r="33" spans="1:11" ht="21" customHeight="1">
      <c r="A33" s="103"/>
      <c r="B33" s="105" t="str">
        <f>'入力用'!C28&amp;"　"&amp;'入力用'!D28</f>
        <v>　</v>
      </c>
      <c r="C33" s="106"/>
      <c r="D33" s="106"/>
      <c r="E33" s="107"/>
      <c r="F33" s="97"/>
      <c r="G33" s="99"/>
      <c r="H33" s="92" t="str">
        <f>$H$13</f>
        <v>平成24年度選手権</v>
      </c>
      <c r="I33" s="93"/>
      <c r="J33" s="93"/>
      <c r="K33" s="29" t="str">
        <f>"[ "&amp;'入力用'!J28&amp;" ]"</f>
        <v>[  ]</v>
      </c>
    </row>
    <row r="34" spans="1:11" ht="21" customHeight="1">
      <c r="A34" s="103"/>
      <c r="B34" s="100" t="s">
        <v>54</v>
      </c>
      <c r="C34" s="101"/>
      <c r="D34" s="94" t="str">
        <f>'入力用'!E29&amp;"　"&amp;'入力用'!F29</f>
        <v>　</v>
      </c>
      <c r="E34" s="95"/>
      <c r="F34" s="96" t="str">
        <f>'入力用'!G29&amp;" 年"</f>
        <v> 年</v>
      </c>
      <c r="G34" s="98">
        <f>IF('入力用'!H29="","",'入力用'!H29)</f>
      </c>
      <c r="H34" s="90" t="str">
        <f>$H$12</f>
        <v>平成23年度インドア</v>
      </c>
      <c r="I34" s="91"/>
      <c r="J34" s="91"/>
      <c r="K34" s="14" t="str">
        <f>"[ "&amp;'入力用'!I29&amp;" ]"</f>
        <v>[  ]</v>
      </c>
    </row>
    <row r="35" spans="1:11" ht="21" customHeight="1">
      <c r="A35" s="104"/>
      <c r="B35" s="105" t="str">
        <f>'入力用'!C29&amp;"　"&amp;'入力用'!D29</f>
        <v>　</v>
      </c>
      <c r="C35" s="106"/>
      <c r="D35" s="106"/>
      <c r="E35" s="107"/>
      <c r="F35" s="97"/>
      <c r="G35" s="99"/>
      <c r="H35" s="92" t="str">
        <f>$H$13</f>
        <v>平成24年度選手権</v>
      </c>
      <c r="I35" s="93"/>
      <c r="J35" s="93"/>
      <c r="K35" s="29" t="str">
        <f>"[ "&amp;'入力用'!J29&amp;" ]"</f>
        <v>[  ]</v>
      </c>
    </row>
    <row r="36" spans="1:11" ht="21" customHeight="1">
      <c r="A36" s="102">
        <v>7</v>
      </c>
      <c r="B36" s="100" t="s">
        <v>54</v>
      </c>
      <c r="C36" s="101"/>
      <c r="D36" s="94" t="str">
        <f>'入力用'!E30&amp;"　"&amp;'入力用'!F30</f>
        <v>　</v>
      </c>
      <c r="E36" s="95"/>
      <c r="F36" s="96" t="str">
        <f>'入力用'!G30&amp;" 年"</f>
        <v> 年</v>
      </c>
      <c r="G36" s="98">
        <f>IF('入力用'!H30="","",'入力用'!H30)</f>
      </c>
      <c r="H36" s="90" t="str">
        <f>$H$12</f>
        <v>平成23年度インドア</v>
      </c>
      <c r="I36" s="91"/>
      <c r="J36" s="91"/>
      <c r="K36" s="14" t="str">
        <f>"[ "&amp;'入力用'!I30&amp;" ]"</f>
        <v>[  ]</v>
      </c>
    </row>
    <row r="37" spans="1:11" ht="21" customHeight="1">
      <c r="A37" s="103"/>
      <c r="B37" s="105" t="str">
        <f>'入力用'!C30&amp;"　"&amp;'入力用'!D30</f>
        <v>　</v>
      </c>
      <c r="C37" s="106"/>
      <c r="D37" s="106"/>
      <c r="E37" s="107"/>
      <c r="F37" s="97"/>
      <c r="G37" s="99"/>
      <c r="H37" s="92" t="str">
        <f>$H$13</f>
        <v>平成24年度選手権</v>
      </c>
      <c r="I37" s="93"/>
      <c r="J37" s="93"/>
      <c r="K37" s="29" t="str">
        <f>"[ "&amp;'入力用'!J30&amp;" ]"</f>
        <v>[  ]</v>
      </c>
    </row>
    <row r="38" spans="1:11" ht="21" customHeight="1">
      <c r="A38" s="103"/>
      <c r="B38" s="100" t="s">
        <v>54</v>
      </c>
      <c r="C38" s="101"/>
      <c r="D38" s="94" t="str">
        <f>'入力用'!E31&amp;"　"&amp;'入力用'!F31</f>
        <v>　</v>
      </c>
      <c r="E38" s="95"/>
      <c r="F38" s="96" t="str">
        <f>'入力用'!G31&amp;" 年"</f>
        <v> 年</v>
      </c>
      <c r="G38" s="98">
        <f>IF('入力用'!H31="","",'入力用'!H31)</f>
      </c>
      <c r="H38" s="90" t="str">
        <f>$H$12</f>
        <v>平成23年度インドア</v>
      </c>
      <c r="I38" s="91"/>
      <c r="J38" s="91"/>
      <c r="K38" s="14" t="str">
        <f>"[ "&amp;'入力用'!I31&amp;" ]"</f>
        <v>[  ]</v>
      </c>
    </row>
    <row r="39" spans="1:11" ht="21" customHeight="1">
      <c r="A39" s="104"/>
      <c r="B39" s="105" t="str">
        <f>'入力用'!C31&amp;"　"&amp;'入力用'!D31</f>
        <v>　</v>
      </c>
      <c r="C39" s="106"/>
      <c r="D39" s="106"/>
      <c r="E39" s="107"/>
      <c r="F39" s="97"/>
      <c r="G39" s="99"/>
      <c r="H39" s="92" t="str">
        <f>$H$13</f>
        <v>平成24年度選手権</v>
      </c>
      <c r="I39" s="93"/>
      <c r="J39" s="93"/>
      <c r="K39" s="15" t="str">
        <f>"[ "&amp;'入力用'!J31&amp;" ]"</f>
        <v>[  ]</v>
      </c>
    </row>
    <row r="40" ht="14.25" thickBot="1"/>
    <row r="41" spans="1:6" ht="24.75" customHeight="1">
      <c r="A41" s="81" t="s">
        <v>56</v>
      </c>
      <c r="B41" s="82"/>
      <c r="C41" s="82"/>
      <c r="D41" s="82"/>
      <c r="E41" s="82"/>
      <c r="F41" s="83"/>
    </row>
    <row r="42" spans="1:6" ht="13.5" customHeight="1">
      <c r="A42" s="84">
        <f>IF('入力用'!C14=0,"",'入力用'!C14)</f>
      </c>
      <c r="B42" s="85"/>
      <c r="C42" s="85"/>
      <c r="D42" s="85"/>
      <c r="E42" s="85"/>
      <c r="F42" s="86"/>
    </row>
    <row r="43" spans="1:6" ht="14.25" customHeight="1" thickBot="1">
      <c r="A43" s="87"/>
      <c r="B43" s="88"/>
      <c r="C43" s="88"/>
      <c r="D43" s="88"/>
      <c r="E43" s="88"/>
      <c r="F43" s="89"/>
    </row>
  </sheetData>
  <sheetProtection/>
  <mergeCells count="121">
    <mergeCell ref="A3:D4"/>
    <mergeCell ref="E5:K5"/>
    <mergeCell ref="G3:H3"/>
    <mergeCell ref="H12:J12"/>
    <mergeCell ref="G4:H4"/>
    <mergeCell ref="H13:J13"/>
    <mergeCell ref="G12:G13"/>
    <mergeCell ref="D12:E12"/>
    <mergeCell ref="F12:F13"/>
    <mergeCell ref="A2:J2"/>
    <mergeCell ref="A1:K1"/>
    <mergeCell ref="H11:K11"/>
    <mergeCell ref="C5:D5"/>
    <mergeCell ref="J3:J4"/>
    <mergeCell ref="H7:K7"/>
    <mergeCell ref="H9:K9"/>
    <mergeCell ref="B11:E11"/>
    <mergeCell ref="E4:F4"/>
    <mergeCell ref="E3:F3"/>
    <mergeCell ref="H14:J14"/>
    <mergeCell ref="H15:J15"/>
    <mergeCell ref="A12:A15"/>
    <mergeCell ref="B12:C12"/>
    <mergeCell ref="B13:E13"/>
    <mergeCell ref="B14:C14"/>
    <mergeCell ref="B15:E15"/>
    <mergeCell ref="D14:E14"/>
    <mergeCell ref="F14:F15"/>
    <mergeCell ref="G14:G15"/>
    <mergeCell ref="B16:C16"/>
    <mergeCell ref="A16:A19"/>
    <mergeCell ref="D16:E16"/>
    <mergeCell ref="F16:F17"/>
    <mergeCell ref="B17:E17"/>
    <mergeCell ref="B18:C18"/>
    <mergeCell ref="B19:E19"/>
    <mergeCell ref="H16:J16"/>
    <mergeCell ref="H17:J17"/>
    <mergeCell ref="D18:E18"/>
    <mergeCell ref="F18:F19"/>
    <mergeCell ref="G18:G19"/>
    <mergeCell ref="H18:J18"/>
    <mergeCell ref="H19:J19"/>
    <mergeCell ref="G16:G17"/>
    <mergeCell ref="B20:C20"/>
    <mergeCell ref="A20:A23"/>
    <mergeCell ref="D20:E20"/>
    <mergeCell ref="F20:F21"/>
    <mergeCell ref="B21:E21"/>
    <mergeCell ref="B22:C22"/>
    <mergeCell ref="B23:E23"/>
    <mergeCell ref="H20:J20"/>
    <mergeCell ref="H21:J21"/>
    <mergeCell ref="D22:E22"/>
    <mergeCell ref="F22:F23"/>
    <mergeCell ref="G22:G23"/>
    <mergeCell ref="H22:J22"/>
    <mergeCell ref="H23:J23"/>
    <mergeCell ref="G20:G21"/>
    <mergeCell ref="B24:C24"/>
    <mergeCell ref="A24:A27"/>
    <mergeCell ref="D24:E24"/>
    <mergeCell ref="F24:F25"/>
    <mergeCell ref="B25:E25"/>
    <mergeCell ref="B26:C26"/>
    <mergeCell ref="B27:E27"/>
    <mergeCell ref="H24:J24"/>
    <mergeCell ref="H25:J25"/>
    <mergeCell ref="D26:E26"/>
    <mergeCell ref="F26:F27"/>
    <mergeCell ref="G26:G27"/>
    <mergeCell ref="H26:J26"/>
    <mergeCell ref="H27:J27"/>
    <mergeCell ref="G24:G25"/>
    <mergeCell ref="B28:C28"/>
    <mergeCell ref="A28:A31"/>
    <mergeCell ref="D28:E28"/>
    <mergeCell ref="F28:F29"/>
    <mergeCell ref="B29:E29"/>
    <mergeCell ref="B30:C30"/>
    <mergeCell ref="B31:E31"/>
    <mergeCell ref="H28:J28"/>
    <mergeCell ref="H29:J29"/>
    <mergeCell ref="D30:E30"/>
    <mergeCell ref="F30:F31"/>
    <mergeCell ref="G30:G31"/>
    <mergeCell ref="H30:J30"/>
    <mergeCell ref="H31:J31"/>
    <mergeCell ref="G28:G29"/>
    <mergeCell ref="B32:C32"/>
    <mergeCell ref="A32:A35"/>
    <mergeCell ref="D32:E32"/>
    <mergeCell ref="F32:F33"/>
    <mergeCell ref="B33:E33"/>
    <mergeCell ref="B34:C34"/>
    <mergeCell ref="B35:E35"/>
    <mergeCell ref="H32:J32"/>
    <mergeCell ref="H33:J33"/>
    <mergeCell ref="D34:E34"/>
    <mergeCell ref="F34:F35"/>
    <mergeCell ref="G34:G35"/>
    <mergeCell ref="H34:J34"/>
    <mergeCell ref="H35:J35"/>
    <mergeCell ref="G32:G33"/>
    <mergeCell ref="A36:A39"/>
    <mergeCell ref="D36:E36"/>
    <mergeCell ref="F36:F37"/>
    <mergeCell ref="G36:G37"/>
    <mergeCell ref="B37:E37"/>
    <mergeCell ref="B38:C38"/>
    <mergeCell ref="B39:E39"/>
    <mergeCell ref="A41:F41"/>
    <mergeCell ref="A42:F43"/>
    <mergeCell ref="H36:J36"/>
    <mergeCell ref="H37:J37"/>
    <mergeCell ref="D38:E38"/>
    <mergeCell ref="F38:F39"/>
    <mergeCell ref="G38:G39"/>
    <mergeCell ref="H38:J38"/>
    <mergeCell ref="H39:J39"/>
    <mergeCell ref="B36:C36"/>
  </mergeCells>
  <printOptions horizontalCentered="1" verticalCentered="1"/>
  <pageMargins left="0" right="0" top="0" bottom="0" header="0.17" footer="0.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5.25390625" style="8" bestFit="1" customWidth="1"/>
    <col min="2" max="2" width="3.375" style="8" bestFit="1" customWidth="1"/>
    <col min="3" max="3" width="3.75390625" style="8" customWidth="1"/>
    <col min="4" max="4" width="7.75390625" style="8" bestFit="1" customWidth="1"/>
    <col min="5" max="5" width="9.625" style="8" customWidth="1"/>
    <col min="6" max="6" width="7.50390625" style="8" customWidth="1"/>
    <col min="7" max="7" width="16.50390625" style="8" customWidth="1"/>
    <col min="8" max="8" width="3.625" style="8" customWidth="1"/>
    <col min="9" max="9" width="9.50390625" style="8" bestFit="1" customWidth="1"/>
    <col min="10" max="10" width="5.125" style="8" bestFit="1" customWidth="1"/>
    <col min="11" max="11" width="21.50390625" style="8" customWidth="1"/>
    <col min="12" max="16384" width="9.00390625" style="8" customWidth="1"/>
  </cols>
  <sheetData>
    <row r="1" spans="1:11" ht="17.25">
      <c r="A1" s="109" t="str">
        <f>"平成"&amp;'入力用'!C2&amp;"年度近畿高等学校ソフトテニス選抜インドア大会"</f>
        <v>平成24年度近畿高等学校ソフトテニス選抜インドア大会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4.75" customHeight="1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20" t="str">
        <f>'入力用'!C3</f>
        <v>男子</v>
      </c>
    </row>
    <row r="3" spans="1:11" ht="24.75" customHeight="1">
      <c r="A3" s="120" t="str">
        <f>'入力用'!C4</f>
        <v>兵庫県</v>
      </c>
      <c r="B3" s="121"/>
      <c r="C3" s="121"/>
      <c r="D3" s="122"/>
      <c r="E3" s="100" t="s">
        <v>51</v>
      </c>
      <c r="F3" s="94"/>
      <c r="G3" s="127">
        <f>'入力用'!C5</f>
        <v>0</v>
      </c>
      <c r="H3" s="128"/>
      <c r="I3" s="28"/>
      <c r="J3" s="113" t="s">
        <v>52</v>
      </c>
      <c r="K3" s="31">
        <f>'入力用'!C11</f>
        <v>0</v>
      </c>
    </row>
    <row r="4" spans="1:11" ht="24.75" customHeight="1">
      <c r="A4" s="123"/>
      <c r="B4" s="124"/>
      <c r="C4" s="124"/>
      <c r="D4" s="125"/>
      <c r="E4" s="118" t="s">
        <v>42</v>
      </c>
      <c r="F4" s="119"/>
      <c r="G4" s="129">
        <f>'入力用'!C6</f>
        <v>0</v>
      </c>
      <c r="H4" s="129"/>
      <c r="I4" s="9" t="s">
        <v>18</v>
      </c>
      <c r="J4" s="92"/>
      <c r="K4" s="32">
        <f>'入力用'!C12</f>
        <v>0</v>
      </c>
    </row>
    <row r="5" spans="1:11" ht="24.75" customHeight="1">
      <c r="A5" s="10" t="s">
        <v>14</v>
      </c>
      <c r="B5" s="11" t="s">
        <v>53</v>
      </c>
      <c r="C5" s="111">
        <f>'入力用'!C9</f>
        <v>0</v>
      </c>
      <c r="D5" s="112"/>
      <c r="E5" s="112">
        <f>'入力用'!C10</f>
        <v>0</v>
      </c>
      <c r="F5" s="112"/>
      <c r="G5" s="112"/>
      <c r="H5" s="112"/>
      <c r="I5" s="112"/>
      <c r="J5" s="112"/>
      <c r="K5" s="126"/>
    </row>
    <row r="6" ht="9.75" customHeight="1"/>
    <row r="7" spans="7:11" ht="18.75" customHeight="1">
      <c r="G7" s="12" t="s">
        <v>38</v>
      </c>
      <c r="H7" s="114" t="str">
        <f>'入力用'!C7&amp;"　　　印"</f>
        <v>　　　印</v>
      </c>
      <c r="I7" s="114"/>
      <c r="J7" s="114"/>
      <c r="K7" s="114"/>
    </row>
    <row r="8" ht="15.75" customHeight="1"/>
    <row r="9" spans="7:11" ht="18.75" customHeight="1">
      <c r="G9" s="12" t="s">
        <v>39</v>
      </c>
      <c r="H9" s="114" t="str">
        <f>'入力用'!C8&amp;"　　　印"</f>
        <v>　　　印</v>
      </c>
      <c r="I9" s="114"/>
      <c r="J9" s="114"/>
      <c r="K9" s="114"/>
    </row>
    <row r="10" ht="9.75" customHeight="1"/>
    <row r="11" spans="1:11" ht="21" customHeight="1">
      <c r="A11" s="13"/>
      <c r="B11" s="115" t="s">
        <v>35</v>
      </c>
      <c r="C11" s="116"/>
      <c r="D11" s="116"/>
      <c r="E11" s="117"/>
      <c r="F11" s="10" t="s">
        <v>40</v>
      </c>
      <c r="G11" s="10" t="s">
        <v>37</v>
      </c>
      <c r="H11" s="110" t="s">
        <v>36</v>
      </c>
      <c r="I11" s="110"/>
      <c r="J11" s="110"/>
      <c r="K11" s="110"/>
    </row>
    <row r="12" spans="1:11" ht="21" customHeight="1">
      <c r="A12" s="102">
        <v>8</v>
      </c>
      <c r="B12" s="100" t="s">
        <v>54</v>
      </c>
      <c r="C12" s="101"/>
      <c r="D12" s="94" t="str">
        <f>'入力用'!E32&amp;"　"&amp;'入力用'!F32</f>
        <v>　</v>
      </c>
      <c r="E12" s="95"/>
      <c r="F12" s="96" t="str">
        <f>'入力用'!G32&amp;" 年"</f>
        <v> 年</v>
      </c>
      <c r="G12" s="98">
        <f>IF('入力用'!H32="","",'入力用'!H32)</f>
      </c>
      <c r="H12" s="90" t="str">
        <f>"平成"&amp;'入力用'!C2-1&amp;"年度インドア"</f>
        <v>平成23年度インドア</v>
      </c>
      <c r="I12" s="91"/>
      <c r="J12" s="91"/>
      <c r="K12" s="14" t="str">
        <f>"[ "&amp;'入力用'!I32&amp;" ]"</f>
        <v>[  ]</v>
      </c>
    </row>
    <row r="13" spans="1:11" ht="21" customHeight="1">
      <c r="A13" s="103"/>
      <c r="B13" s="105" t="str">
        <f>'入力用'!C32&amp;"　"&amp;'入力用'!D32</f>
        <v>　</v>
      </c>
      <c r="C13" s="106"/>
      <c r="D13" s="106"/>
      <c r="E13" s="107"/>
      <c r="F13" s="97"/>
      <c r="G13" s="99"/>
      <c r="H13" s="92" t="str">
        <f>"平成"&amp;'入力用'!C2&amp;"年度選手権"</f>
        <v>平成24年度選手権</v>
      </c>
      <c r="I13" s="93"/>
      <c r="J13" s="93"/>
      <c r="K13" s="29" t="str">
        <f>"[ "&amp;'入力用'!J32&amp;" ]"</f>
        <v>[  ]</v>
      </c>
    </row>
    <row r="14" spans="1:11" ht="21" customHeight="1">
      <c r="A14" s="103"/>
      <c r="B14" s="100" t="s">
        <v>54</v>
      </c>
      <c r="C14" s="101"/>
      <c r="D14" s="94" t="str">
        <f>'入力用'!E33&amp;"　"&amp;'入力用'!F33</f>
        <v>　</v>
      </c>
      <c r="E14" s="95"/>
      <c r="F14" s="96" t="str">
        <f>'入力用'!G33&amp;" 年"</f>
        <v> 年</v>
      </c>
      <c r="G14" s="98">
        <f>IF('入力用'!H33="","",'入力用'!H33)</f>
      </c>
      <c r="H14" s="90" t="str">
        <f>$H$12</f>
        <v>平成23年度インドア</v>
      </c>
      <c r="I14" s="91"/>
      <c r="J14" s="91"/>
      <c r="K14" s="14" t="str">
        <f>"[ "&amp;'入力用'!I33&amp;" ]"</f>
        <v>[  ]</v>
      </c>
    </row>
    <row r="15" spans="1:11" ht="21" customHeight="1">
      <c r="A15" s="104"/>
      <c r="B15" s="105" t="str">
        <f>'入力用'!C33&amp;"　"&amp;'入力用'!D33</f>
        <v>　</v>
      </c>
      <c r="C15" s="106"/>
      <c r="D15" s="106"/>
      <c r="E15" s="107"/>
      <c r="F15" s="97"/>
      <c r="G15" s="99"/>
      <c r="H15" s="92" t="str">
        <f>$H$13</f>
        <v>平成24年度選手権</v>
      </c>
      <c r="I15" s="93"/>
      <c r="J15" s="93"/>
      <c r="K15" s="29" t="str">
        <f>"[ "&amp;'入力用'!J33&amp;" ]"</f>
        <v>[  ]</v>
      </c>
    </row>
    <row r="16" spans="1:11" ht="21" customHeight="1">
      <c r="A16" s="102">
        <v>9</v>
      </c>
      <c r="B16" s="100" t="s">
        <v>54</v>
      </c>
      <c r="C16" s="101"/>
      <c r="D16" s="94" t="str">
        <f>'入力用'!E34&amp;"　"&amp;'入力用'!F34</f>
        <v>　</v>
      </c>
      <c r="E16" s="95"/>
      <c r="F16" s="96" t="str">
        <f>'入力用'!G34&amp;" 年"</f>
        <v> 年</v>
      </c>
      <c r="G16" s="98">
        <f>IF('入力用'!H34="","",'入力用'!H34)</f>
      </c>
      <c r="H16" s="90" t="str">
        <f>$H$12</f>
        <v>平成23年度インドア</v>
      </c>
      <c r="I16" s="91"/>
      <c r="J16" s="91"/>
      <c r="K16" s="14" t="str">
        <f>"[ "&amp;'入力用'!I34&amp;" ]"</f>
        <v>[  ]</v>
      </c>
    </row>
    <row r="17" spans="1:11" ht="21" customHeight="1">
      <c r="A17" s="103"/>
      <c r="B17" s="105" t="str">
        <f>'入力用'!C34&amp;"　"&amp;'入力用'!D34</f>
        <v>　</v>
      </c>
      <c r="C17" s="106"/>
      <c r="D17" s="106"/>
      <c r="E17" s="107"/>
      <c r="F17" s="97"/>
      <c r="G17" s="99"/>
      <c r="H17" s="92" t="str">
        <f>$H$13</f>
        <v>平成24年度選手権</v>
      </c>
      <c r="I17" s="93"/>
      <c r="J17" s="93"/>
      <c r="K17" s="29" t="str">
        <f>"[ "&amp;'入力用'!J34&amp;" ]"</f>
        <v>[  ]</v>
      </c>
    </row>
    <row r="18" spans="1:11" ht="21" customHeight="1">
      <c r="A18" s="103"/>
      <c r="B18" s="100" t="s">
        <v>54</v>
      </c>
      <c r="C18" s="101"/>
      <c r="D18" s="94" t="str">
        <f>'入力用'!E35&amp;"　"&amp;'入力用'!F35</f>
        <v>　</v>
      </c>
      <c r="E18" s="95"/>
      <c r="F18" s="96" t="str">
        <f>'入力用'!G35&amp;" 年"</f>
        <v> 年</v>
      </c>
      <c r="G18" s="98">
        <f>IF('入力用'!H35="","",'入力用'!H35)</f>
      </c>
      <c r="H18" s="90" t="str">
        <f>$H$12</f>
        <v>平成23年度インドア</v>
      </c>
      <c r="I18" s="91"/>
      <c r="J18" s="91"/>
      <c r="K18" s="14" t="str">
        <f>"[ "&amp;'入力用'!I35&amp;" ]"</f>
        <v>[  ]</v>
      </c>
    </row>
    <row r="19" spans="1:11" ht="21" customHeight="1">
      <c r="A19" s="104"/>
      <c r="B19" s="105" t="str">
        <f>'入力用'!C35&amp;"　"&amp;'入力用'!D35</f>
        <v>　</v>
      </c>
      <c r="C19" s="106"/>
      <c r="D19" s="106"/>
      <c r="E19" s="107"/>
      <c r="F19" s="97"/>
      <c r="G19" s="99"/>
      <c r="H19" s="92" t="str">
        <f>$H$13</f>
        <v>平成24年度選手権</v>
      </c>
      <c r="I19" s="93"/>
      <c r="J19" s="93"/>
      <c r="K19" s="29" t="str">
        <f>"[ "&amp;'入力用'!J35&amp;" ]"</f>
        <v>[  ]</v>
      </c>
    </row>
    <row r="20" spans="1:11" ht="21" customHeight="1">
      <c r="A20" s="102">
        <v>10</v>
      </c>
      <c r="B20" s="100" t="s">
        <v>54</v>
      </c>
      <c r="C20" s="101"/>
      <c r="D20" s="94" t="str">
        <f>'入力用'!E36&amp;"　"&amp;'入力用'!F36</f>
        <v>　</v>
      </c>
      <c r="E20" s="95"/>
      <c r="F20" s="96" t="str">
        <f>'入力用'!G36&amp;" 年"</f>
        <v> 年</v>
      </c>
      <c r="G20" s="98">
        <f>IF('入力用'!H36="","",'入力用'!H36)</f>
      </c>
      <c r="H20" s="90" t="str">
        <f>$H$12</f>
        <v>平成23年度インドア</v>
      </c>
      <c r="I20" s="91"/>
      <c r="J20" s="91"/>
      <c r="K20" s="14" t="str">
        <f>"[ "&amp;'入力用'!I36&amp;" ]"</f>
        <v>[  ]</v>
      </c>
    </row>
    <row r="21" spans="1:11" ht="21" customHeight="1">
      <c r="A21" s="103"/>
      <c r="B21" s="105" t="str">
        <f>'入力用'!C36&amp;"　"&amp;'入力用'!D36</f>
        <v>　</v>
      </c>
      <c r="C21" s="106"/>
      <c r="D21" s="106"/>
      <c r="E21" s="107"/>
      <c r="F21" s="97"/>
      <c r="G21" s="99"/>
      <c r="H21" s="92" t="str">
        <f>$H$13</f>
        <v>平成24年度選手権</v>
      </c>
      <c r="I21" s="93"/>
      <c r="J21" s="93"/>
      <c r="K21" s="29" t="str">
        <f>"[ "&amp;'入力用'!J36&amp;" ]"</f>
        <v>[  ]</v>
      </c>
    </row>
    <row r="22" spans="1:11" ht="21" customHeight="1">
      <c r="A22" s="103"/>
      <c r="B22" s="100" t="s">
        <v>54</v>
      </c>
      <c r="C22" s="101"/>
      <c r="D22" s="94" t="str">
        <f>'入力用'!E37&amp;"　"&amp;'入力用'!F37</f>
        <v>　</v>
      </c>
      <c r="E22" s="95"/>
      <c r="F22" s="96" t="str">
        <f>'入力用'!G37&amp;" 年"</f>
        <v> 年</v>
      </c>
      <c r="G22" s="98">
        <f>IF('入力用'!H37="","",'入力用'!H37)</f>
      </c>
      <c r="H22" s="90" t="str">
        <f>$H$12</f>
        <v>平成23年度インドア</v>
      </c>
      <c r="I22" s="91"/>
      <c r="J22" s="91"/>
      <c r="K22" s="14" t="str">
        <f>"[ "&amp;'入力用'!I37&amp;" ]"</f>
        <v>[  ]</v>
      </c>
    </row>
    <row r="23" spans="1:11" ht="21" customHeight="1">
      <c r="A23" s="104"/>
      <c r="B23" s="105" t="str">
        <f>'入力用'!C37&amp;"　"&amp;'入力用'!D37</f>
        <v>　</v>
      </c>
      <c r="C23" s="106"/>
      <c r="D23" s="106"/>
      <c r="E23" s="107"/>
      <c r="F23" s="97"/>
      <c r="G23" s="99"/>
      <c r="H23" s="92" t="str">
        <f>$H$13</f>
        <v>平成24年度選手権</v>
      </c>
      <c r="I23" s="93"/>
      <c r="J23" s="93"/>
      <c r="K23" s="29" t="str">
        <f>"[ "&amp;'入力用'!J37&amp;" ]"</f>
        <v>[  ]</v>
      </c>
    </row>
    <row r="24" spans="1:11" ht="21" customHeight="1">
      <c r="A24" s="102">
        <v>11</v>
      </c>
      <c r="B24" s="100" t="s">
        <v>54</v>
      </c>
      <c r="C24" s="101"/>
      <c r="D24" s="94" t="str">
        <f>'入力用'!E38&amp;"　"&amp;'入力用'!F38</f>
        <v>　</v>
      </c>
      <c r="E24" s="95"/>
      <c r="F24" s="96" t="str">
        <f>'入力用'!G38&amp;" 年"</f>
        <v> 年</v>
      </c>
      <c r="G24" s="98">
        <f>IF('入力用'!H38="","",'入力用'!H38)</f>
      </c>
      <c r="H24" s="90" t="str">
        <f>$H$12</f>
        <v>平成23年度インドア</v>
      </c>
      <c r="I24" s="91"/>
      <c r="J24" s="91"/>
      <c r="K24" s="14" t="str">
        <f>"[ "&amp;'入力用'!I38&amp;" ]"</f>
        <v>[  ]</v>
      </c>
    </row>
    <row r="25" spans="1:11" ht="21" customHeight="1">
      <c r="A25" s="103"/>
      <c r="B25" s="105" t="str">
        <f>'入力用'!C38&amp;"　"&amp;'入力用'!D38</f>
        <v>　</v>
      </c>
      <c r="C25" s="106"/>
      <c r="D25" s="106"/>
      <c r="E25" s="107"/>
      <c r="F25" s="97"/>
      <c r="G25" s="99"/>
      <c r="H25" s="92" t="str">
        <f>$H$13</f>
        <v>平成24年度選手権</v>
      </c>
      <c r="I25" s="93"/>
      <c r="J25" s="93"/>
      <c r="K25" s="29" t="str">
        <f>"[ "&amp;'入力用'!J38&amp;" ]"</f>
        <v>[  ]</v>
      </c>
    </row>
    <row r="26" spans="1:11" ht="21" customHeight="1">
      <c r="A26" s="103"/>
      <c r="B26" s="100" t="s">
        <v>54</v>
      </c>
      <c r="C26" s="101"/>
      <c r="D26" s="94" t="str">
        <f>'入力用'!E39&amp;"　"&amp;'入力用'!F39</f>
        <v>　</v>
      </c>
      <c r="E26" s="95"/>
      <c r="F26" s="96" t="str">
        <f>'入力用'!G39&amp;" 年"</f>
        <v> 年</v>
      </c>
      <c r="G26" s="98">
        <f>IF('入力用'!H39="","",'入力用'!H39)</f>
      </c>
      <c r="H26" s="90" t="str">
        <f>$H$12</f>
        <v>平成23年度インドア</v>
      </c>
      <c r="I26" s="91"/>
      <c r="J26" s="91"/>
      <c r="K26" s="14" t="str">
        <f>"[ "&amp;'入力用'!I39&amp;" ]"</f>
        <v>[  ]</v>
      </c>
    </row>
    <row r="27" spans="1:11" ht="21" customHeight="1">
      <c r="A27" s="104"/>
      <c r="B27" s="105" t="str">
        <f>'入力用'!C39&amp;"　"&amp;'入力用'!D39</f>
        <v>　</v>
      </c>
      <c r="C27" s="106"/>
      <c r="D27" s="106"/>
      <c r="E27" s="107"/>
      <c r="F27" s="97"/>
      <c r="G27" s="99"/>
      <c r="H27" s="92" t="str">
        <f>$H$13</f>
        <v>平成24年度選手権</v>
      </c>
      <c r="I27" s="93"/>
      <c r="J27" s="93"/>
      <c r="K27" s="29" t="str">
        <f>"[ "&amp;'入力用'!J39&amp;" ]"</f>
        <v>[  ]</v>
      </c>
    </row>
    <row r="28" spans="1:11" ht="21" customHeight="1">
      <c r="A28" s="102">
        <v>12</v>
      </c>
      <c r="B28" s="100" t="s">
        <v>54</v>
      </c>
      <c r="C28" s="101"/>
      <c r="D28" s="94" t="str">
        <f>'入力用'!E40&amp;"　"&amp;'入力用'!F40</f>
        <v>　</v>
      </c>
      <c r="E28" s="95"/>
      <c r="F28" s="96" t="str">
        <f>'入力用'!G40&amp;" 年"</f>
        <v> 年</v>
      </c>
      <c r="G28" s="98">
        <f>IF('入力用'!H40="","",'入力用'!H40)</f>
      </c>
      <c r="H28" s="90" t="str">
        <f>$H$12</f>
        <v>平成23年度インドア</v>
      </c>
      <c r="I28" s="91"/>
      <c r="J28" s="91"/>
      <c r="K28" s="14" t="str">
        <f>"[ "&amp;'入力用'!I40&amp;" ]"</f>
        <v>[  ]</v>
      </c>
    </row>
    <row r="29" spans="1:11" ht="21" customHeight="1">
      <c r="A29" s="103"/>
      <c r="B29" s="105" t="str">
        <f>'入力用'!C40&amp;"　"&amp;'入力用'!D40</f>
        <v>　</v>
      </c>
      <c r="C29" s="106"/>
      <c r="D29" s="106"/>
      <c r="E29" s="107"/>
      <c r="F29" s="97"/>
      <c r="G29" s="99"/>
      <c r="H29" s="92" t="str">
        <f>$H$13</f>
        <v>平成24年度選手権</v>
      </c>
      <c r="I29" s="93"/>
      <c r="J29" s="93"/>
      <c r="K29" s="29" t="str">
        <f>"[ "&amp;'入力用'!J40&amp;" ]"</f>
        <v>[  ]</v>
      </c>
    </row>
    <row r="30" spans="1:11" ht="21" customHeight="1">
      <c r="A30" s="103"/>
      <c r="B30" s="100" t="s">
        <v>54</v>
      </c>
      <c r="C30" s="101"/>
      <c r="D30" s="94" t="str">
        <f>'入力用'!E41&amp;"　"&amp;'入力用'!F41</f>
        <v>　</v>
      </c>
      <c r="E30" s="95"/>
      <c r="F30" s="96" t="str">
        <f>'入力用'!G41&amp;" 年"</f>
        <v> 年</v>
      </c>
      <c r="G30" s="98">
        <f>IF('入力用'!H41="","",'入力用'!H41)</f>
      </c>
      <c r="H30" s="90" t="str">
        <f>$H$12</f>
        <v>平成23年度インドア</v>
      </c>
      <c r="I30" s="91"/>
      <c r="J30" s="91"/>
      <c r="K30" s="14" t="str">
        <f>"[ "&amp;'入力用'!I41&amp;" ]"</f>
        <v>[  ]</v>
      </c>
    </row>
    <row r="31" spans="1:11" ht="21" customHeight="1">
      <c r="A31" s="104"/>
      <c r="B31" s="105" t="str">
        <f>'入力用'!C41&amp;"　"&amp;'入力用'!D41</f>
        <v>　</v>
      </c>
      <c r="C31" s="106"/>
      <c r="D31" s="106"/>
      <c r="E31" s="107"/>
      <c r="F31" s="97"/>
      <c r="G31" s="99"/>
      <c r="H31" s="92" t="str">
        <f>$H$13</f>
        <v>平成24年度選手権</v>
      </c>
      <c r="I31" s="93"/>
      <c r="J31" s="93"/>
      <c r="K31" s="29" t="str">
        <f>"[ "&amp;'入力用'!J41&amp;" ]"</f>
        <v>[  ]</v>
      </c>
    </row>
    <row r="32" spans="1:11" ht="21" customHeight="1">
      <c r="A32" s="102">
        <v>13</v>
      </c>
      <c r="B32" s="100" t="s">
        <v>54</v>
      </c>
      <c r="C32" s="101"/>
      <c r="D32" s="94" t="str">
        <f>'入力用'!E42&amp;"　"&amp;'入力用'!F42</f>
        <v>　</v>
      </c>
      <c r="E32" s="95"/>
      <c r="F32" s="96" t="str">
        <f>'入力用'!G42&amp;" 年"</f>
        <v> 年</v>
      </c>
      <c r="G32" s="98">
        <f>IF('入力用'!H42="","",'入力用'!H42)</f>
      </c>
      <c r="H32" s="90" t="str">
        <f>$H$12</f>
        <v>平成23年度インドア</v>
      </c>
      <c r="I32" s="91"/>
      <c r="J32" s="91"/>
      <c r="K32" s="14" t="str">
        <f>"[ "&amp;'入力用'!I42&amp;" ]"</f>
        <v>[  ]</v>
      </c>
    </row>
    <row r="33" spans="1:11" ht="21" customHeight="1">
      <c r="A33" s="103"/>
      <c r="B33" s="105" t="str">
        <f>'入力用'!C42&amp;"　"&amp;'入力用'!D42</f>
        <v>　</v>
      </c>
      <c r="C33" s="106"/>
      <c r="D33" s="106"/>
      <c r="E33" s="107"/>
      <c r="F33" s="97"/>
      <c r="G33" s="99"/>
      <c r="H33" s="92" t="str">
        <f>$H$13</f>
        <v>平成24年度選手権</v>
      </c>
      <c r="I33" s="93"/>
      <c r="J33" s="93"/>
      <c r="K33" s="29" t="str">
        <f>"[ "&amp;'入力用'!J42&amp;" ]"</f>
        <v>[  ]</v>
      </c>
    </row>
    <row r="34" spans="1:11" ht="21" customHeight="1">
      <c r="A34" s="103"/>
      <c r="B34" s="100" t="s">
        <v>54</v>
      </c>
      <c r="C34" s="101"/>
      <c r="D34" s="94" t="str">
        <f>'入力用'!E43&amp;"　"&amp;'入力用'!F43</f>
        <v>　</v>
      </c>
      <c r="E34" s="95"/>
      <c r="F34" s="96" t="str">
        <f>'入力用'!G43&amp;" 年"</f>
        <v> 年</v>
      </c>
      <c r="G34" s="98">
        <f>IF('入力用'!H43="","",'入力用'!H43)</f>
      </c>
      <c r="H34" s="90" t="str">
        <f>$H$12</f>
        <v>平成23年度インドア</v>
      </c>
      <c r="I34" s="91"/>
      <c r="J34" s="91"/>
      <c r="K34" s="14" t="str">
        <f>"[ "&amp;'入力用'!I43&amp;" ]"</f>
        <v>[  ]</v>
      </c>
    </row>
    <row r="35" spans="1:11" ht="21" customHeight="1">
      <c r="A35" s="104"/>
      <c r="B35" s="105" t="str">
        <f>'入力用'!C43&amp;"　"&amp;'入力用'!D43</f>
        <v>　</v>
      </c>
      <c r="C35" s="106"/>
      <c r="D35" s="106"/>
      <c r="E35" s="107"/>
      <c r="F35" s="97"/>
      <c r="G35" s="99"/>
      <c r="H35" s="92" t="str">
        <f>$H$13</f>
        <v>平成24年度選手権</v>
      </c>
      <c r="I35" s="93"/>
      <c r="J35" s="93"/>
      <c r="K35" s="29" t="str">
        <f>"[ "&amp;'入力用'!J43&amp;" ]"</f>
        <v>[  ]</v>
      </c>
    </row>
    <row r="36" spans="1:11" ht="21" customHeight="1">
      <c r="A36" s="102">
        <v>14</v>
      </c>
      <c r="B36" s="100" t="s">
        <v>54</v>
      </c>
      <c r="C36" s="101"/>
      <c r="D36" s="94" t="str">
        <f>'入力用'!E44&amp;"　"&amp;'入力用'!F44</f>
        <v>　</v>
      </c>
      <c r="E36" s="95"/>
      <c r="F36" s="96" t="str">
        <f>'入力用'!G44&amp;" 年"</f>
        <v> 年</v>
      </c>
      <c r="G36" s="98">
        <f>IF('入力用'!H44="","",'入力用'!H44)</f>
      </c>
      <c r="H36" s="90" t="str">
        <f>$H$12</f>
        <v>平成23年度インドア</v>
      </c>
      <c r="I36" s="91"/>
      <c r="J36" s="91"/>
      <c r="K36" s="14" t="str">
        <f>"[ "&amp;'入力用'!I44&amp;" ]"</f>
        <v>[  ]</v>
      </c>
    </row>
    <row r="37" spans="1:11" ht="21" customHeight="1">
      <c r="A37" s="103"/>
      <c r="B37" s="105" t="str">
        <f>'入力用'!C44&amp;"　"&amp;'入力用'!D44</f>
        <v>　</v>
      </c>
      <c r="C37" s="106"/>
      <c r="D37" s="106"/>
      <c r="E37" s="107"/>
      <c r="F37" s="97"/>
      <c r="G37" s="99"/>
      <c r="H37" s="92" t="str">
        <f>$H$13</f>
        <v>平成24年度選手権</v>
      </c>
      <c r="I37" s="93"/>
      <c r="J37" s="93"/>
      <c r="K37" s="29" t="str">
        <f>"[ "&amp;'入力用'!J44&amp;" ]"</f>
        <v>[  ]</v>
      </c>
    </row>
    <row r="38" spans="1:11" ht="21" customHeight="1">
      <c r="A38" s="103"/>
      <c r="B38" s="100" t="s">
        <v>54</v>
      </c>
      <c r="C38" s="101"/>
      <c r="D38" s="94" t="str">
        <f>'入力用'!E45&amp;"　"&amp;'入力用'!F45</f>
        <v>　</v>
      </c>
      <c r="E38" s="95"/>
      <c r="F38" s="96" t="str">
        <f>'入力用'!G45&amp;" 年"</f>
        <v> 年</v>
      </c>
      <c r="G38" s="98">
        <f>IF('入力用'!H45="","",'入力用'!H45)</f>
      </c>
      <c r="H38" s="90" t="str">
        <f>$H$12</f>
        <v>平成23年度インドア</v>
      </c>
      <c r="I38" s="91"/>
      <c r="J38" s="91"/>
      <c r="K38" s="14" t="str">
        <f>"[ "&amp;'入力用'!I45&amp;" ]"</f>
        <v>[  ]</v>
      </c>
    </row>
    <row r="39" spans="1:11" ht="21" customHeight="1">
      <c r="A39" s="104"/>
      <c r="B39" s="105" t="str">
        <f>'入力用'!C45&amp;"　"&amp;'入力用'!D45</f>
        <v>　</v>
      </c>
      <c r="C39" s="106"/>
      <c r="D39" s="106"/>
      <c r="E39" s="107"/>
      <c r="F39" s="97"/>
      <c r="G39" s="99"/>
      <c r="H39" s="92" t="str">
        <f>$H$13</f>
        <v>平成24年度選手権</v>
      </c>
      <c r="I39" s="93"/>
      <c r="J39" s="93"/>
      <c r="K39" s="15" t="str">
        <f>"[ "&amp;'入力用'!J45&amp;" ]"</f>
        <v>[  ]</v>
      </c>
    </row>
    <row r="40" ht="14.25" thickBot="1"/>
    <row r="41" spans="1:6" ht="24.75" customHeight="1">
      <c r="A41" s="81" t="s">
        <v>56</v>
      </c>
      <c r="B41" s="82"/>
      <c r="C41" s="82"/>
      <c r="D41" s="82"/>
      <c r="E41" s="82"/>
      <c r="F41" s="83"/>
    </row>
    <row r="42" spans="1:6" ht="13.5" customHeight="1">
      <c r="A42" s="84">
        <f>IF('入力用'!C14=0,"",'入力用'!C14)</f>
      </c>
      <c r="B42" s="85"/>
      <c r="C42" s="85"/>
      <c r="D42" s="85"/>
      <c r="E42" s="85"/>
      <c r="F42" s="86"/>
    </row>
    <row r="43" spans="1:6" ht="14.25" customHeight="1" thickBot="1">
      <c r="A43" s="87"/>
      <c r="B43" s="88"/>
      <c r="C43" s="88"/>
      <c r="D43" s="88"/>
      <c r="E43" s="88"/>
      <c r="F43" s="89"/>
    </row>
  </sheetData>
  <sheetProtection sheet="1" objects="1" scenarios="1"/>
  <mergeCells count="121">
    <mergeCell ref="A41:F41"/>
    <mergeCell ref="A42:F43"/>
    <mergeCell ref="H36:J36"/>
    <mergeCell ref="H37:J37"/>
    <mergeCell ref="D38:E38"/>
    <mergeCell ref="F38:F39"/>
    <mergeCell ref="G38:G39"/>
    <mergeCell ref="H38:J38"/>
    <mergeCell ref="H39:J39"/>
    <mergeCell ref="B36:C36"/>
    <mergeCell ref="A36:A39"/>
    <mergeCell ref="D36:E36"/>
    <mergeCell ref="F36:F37"/>
    <mergeCell ref="G36:G37"/>
    <mergeCell ref="B37:E37"/>
    <mergeCell ref="B38:C38"/>
    <mergeCell ref="B39:E39"/>
    <mergeCell ref="H32:J32"/>
    <mergeCell ref="H33:J33"/>
    <mergeCell ref="D34:E34"/>
    <mergeCell ref="F34:F35"/>
    <mergeCell ref="G34:G35"/>
    <mergeCell ref="H34:J34"/>
    <mergeCell ref="H35:J35"/>
    <mergeCell ref="G32:G33"/>
    <mergeCell ref="B32:C32"/>
    <mergeCell ref="A32:A35"/>
    <mergeCell ref="D32:E32"/>
    <mergeCell ref="F32:F33"/>
    <mergeCell ref="B33:E33"/>
    <mergeCell ref="B34:C34"/>
    <mergeCell ref="B35:E35"/>
    <mergeCell ref="H28:J28"/>
    <mergeCell ref="H29:J29"/>
    <mergeCell ref="D30:E30"/>
    <mergeCell ref="F30:F31"/>
    <mergeCell ref="G30:G31"/>
    <mergeCell ref="H30:J30"/>
    <mergeCell ref="H31:J31"/>
    <mergeCell ref="G28:G29"/>
    <mergeCell ref="B28:C28"/>
    <mergeCell ref="A28:A31"/>
    <mergeCell ref="D28:E28"/>
    <mergeCell ref="F28:F29"/>
    <mergeCell ref="B29:E29"/>
    <mergeCell ref="B30:C30"/>
    <mergeCell ref="B31:E31"/>
    <mergeCell ref="H24:J24"/>
    <mergeCell ref="H25:J25"/>
    <mergeCell ref="D26:E26"/>
    <mergeCell ref="F26:F27"/>
    <mergeCell ref="G26:G27"/>
    <mergeCell ref="H26:J26"/>
    <mergeCell ref="H27:J27"/>
    <mergeCell ref="G24:G25"/>
    <mergeCell ref="B24:C24"/>
    <mergeCell ref="A24:A27"/>
    <mergeCell ref="D24:E24"/>
    <mergeCell ref="F24:F25"/>
    <mergeCell ref="B25:E25"/>
    <mergeCell ref="B26:C26"/>
    <mergeCell ref="B27:E27"/>
    <mergeCell ref="H20:J20"/>
    <mergeCell ref="H21:J21"/>
    <mergeCell ref="D22:E22"/>
    <mergeCell ref="F22:F23"/>
    <mergeCell ref="G22:G23"/>
    <mergeCell ref="H22:J22"/>
    <mergeCell ref="H23:J23"/>
    <mergeCell ref="G20:G21"/>
    <mergeCell ref="B20:C20"/>
    <mergeCell ref="A20:A23"/>
    <mergeCell ref="D20:E20"/>
    <mergeCell ref="F20:F21"/>
    <mergeCell ref="B21:E21"/>
    <mergeCell ref="B22:C22"/>
    <mergeCell ref="B23:E23"/>
    <mergeCell ref="H16:J16"/>
    <mergeCell ref="H17:J17"/>
    <mergeCell ref="D18:E18"/>
    <mergeCell ref="F18:F19"/>
    <mergeCell ref="G18:G19"/>
    <mergeCell ref="H18:J18"/>
    <mergeCell ref="H19:J19"/>
    <mergeCell ref="G16:G17"/>
    <mergeCell ref="B16:C16"/>
    <mergeCell ref="A16:A19"/>
    <mergeCell ref="D16:E16"/>
    <mergeCell ref="F16:F17"/>
    <mergeCell ref="B17:E17"/>
    <mergeCell ref="B18:C18"/>
    <mergeCell ref="B19:E19"/>
    <mergeCell ref="H14:J14"/>
    <mergeCell ref="H15:J15"/>
    <mergeCell ref="A12:A15"/>
    <mergeCell ref="B12:C12"/>
    <mergeCell ref="B13:E13"/>
    <mergeCell ref="B14:C14"/>
    <mergeCell ref="B15:E15"/>
    <mergeCell ref="D14:E14"/>
    <mergeCell ref="F14:F15"/>
    <mergeCell ref="G14:G15"/>
    <mergeCell ref="A2:J2"/>
    <mergeCell ref="A1:K1"/>
    <mergeCell ref="H11:K11"/>
    <mergeCell ref="C5:D5"/>
    <mergeCell ref="J3:J4"/>
    <mergeCell ref="H7:K7"/>
    <mergeCell ref="H9:K9"/>
    <mergeCell ref="B11:E11"/>
    <mergeCell ref="E4:F4"/>
    <mergeCell ref="E3:F3"/>
    <mergeCell ref="H13:J13"/>
    <mergeCell ref="G12:G13"/>
    <mergeCell ref="D12:E12"/>
    <mergeCell ref="F12:F13"/>
    <mergeCell ref="A3:D4"/>
    <mergeCell ref="G3:H3"/>
    <mergeCell ref="E5:K5"/>
    <mergeCell ref="H12:J12"/>
    <mergeCell ref="G4:H4"/>
  </mergeCells>
  <printOptions horizontalCentered="1" verticalCentered="1"/>
  <pageMargins left="0" right="0" top="0" bottom="0" header="0.17" footer="0.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敬悟</dc:creator>
  <cp:keywords/>
  <dc:description/>
  <cp:lastModifiedBy>滋賀県立虎姫高等学校</cp:lastModifiedBy>
  <cp:lastPrinted>2012-09-30T00:10:59Z</cp:lastPrinted>
  <dcterms:created xsi:type="dcterms:W3CDTF">2008-10-02T08:04:23Z</dcterms:created>
  <dcterms:modified xsi:type="dcterms:W3CDTF">2012-09-30T00:11:13Z</dcterms:modified>
  <cp:category/>
  <cp:version/>
  <cp:contentType/>
  <cp:contentStatus/>
</cp:coreProperties>
</file>