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番組編成\"/>
    </mc:Choice>
  </mc:AlternateContent>
  <bookViews>
    <workbookView xWindow="600" yWindow="168" windowWidth="19392" windowHeight="7788" tabRatio="836" firstSheet="4" activeTab="4"/>
  </bookViews>
  <sheets>
    <sheet name="女子団体戦決勝スコア" sheetId="14" state="hidden" r:id="rId1"/>
    <sheet name="男子団体戦決勝スコア" sheetId="15" state="hidden" r:id="rId2"/>
    <sheet name="女子団体戦準決勝スコア" sheetId="10" state="hidden" r:id="rId3"/>
    <sheet name="男子団体戦準決勝スコア" sheetId="8" state="hidden" r:id="rId4"/>
    <sheet name="上位スコア" sheetId="3" r:id="rId5"/>
    <sheet name="男" sheetId="16" r:id="rId6"/>
    <sheet name="女" sheetId="17" r:id="rId7"/>
    <sheet name="成男" sheetId="18" r:id="rId8"/>
    <sheet name="成女" sheetId="19" r:id="rId9"/>
    <sheet name="男子個人戦ベスト８以上スコア" sheetId="6" state="hidden" r:id="rId10"/>
  </sheets>
  <definedNames>
    <definedName name="女">女!$A$1:$G$128</definedName>
    <definedName name="成女">成女!$A$1:$G$25</definedName>
    <definedName name="成男">成男!$A$1:$G$80</definedName>
    <definedName name="男">男!$A$1:$G$267</definedName>
  </definedNames>
  <calcPr calcId="152511"/>
</workbook>
</file>

<file path=xl/calcChain.xml><?xml version="1.0" encoding="utf-8"?>
<calcChain xmlns="http://schemas.openxmlformats.org/spreadsheetml/2006/main">
  <c r="N113" i="3" l="1"/>
  <c r="M113" i="3"/>
  <c r="L113" i="3"/>
  <c r="F113" i="3"/>
  <c r="E113" i="3"/>
  <c r="D113" i="3"/>
  <c r="N112" i="3"/>
  <c r="M112" i="3"/>
  <c r="L112" i="3"/>
  <c r="F112" i="3"/>
  <c r="E112" i="3"/>
  <c r="D112" i="3"/>
  <c r="N103" i="3"/>
  <c r="M103" i="3"/>
  <c r="L103" i="3"/>
  <c r="F103" i="3"/>
  <c r="E103" i="3"/>
  <c r="D103" i="3"/>
  <c r="N102" i="3"/>
  <c r="M102" i="3"/>
  <c r="L102" i="3"/>
  <c r="F102" i="3"/>
  <c r="E102" i="3"/>
  <c r="D102" i="3"/>
  <c r="N95" i="3"/>
  <c r="M95" i="3"/>
  <c r="L95" i="3"/>
  <c r="F95" i="3"/>
  <c r="E95" i="3"/>
  <c r="D95" i="3"/>
  <c r="N94" i="3"/>
  <c r="M94" i="3"/>
  <c r="L94" i="3"/>
  <c r="F94" i="3"/>
  <c r="E94" i="3"/>
  <c r="D94" i="3"/>
  <c r="N83" i="3"/>
  <c r="M83" i="3"/>
  <c r="L83" i="3"/>
  <c r="F83" i="3"/>
  <c r="E83" i="3"/>
  <c r="D83" i="3"/>
  <c r="N82" i="3"/>
  <c r="M82" i="3"/>
  <c r="L82" i="3"/>
  <c r="F82" i="3"/>
  <c r="E82" i="3"/>
  <c r="D82" i="3"/>
  <c r="N73" i="3"/>
  <c r="M73" i="3"/>
  <c r="L73" i="3"/>
  <c r="F73" i="3"/>
  <c r="E73" i="3"/>
  <c r="D73" i="3"/>
  <c r="N72" i="3"/>
  <c r="M72" i="3"/>
  <c r="L72" i="3"/>
  <c r="F72" i="3"/>
  <c r="E72" i="3"/>
  <c r="D72" i="3"/>
  <c r="N65" i="3"/>
  <c r="M65" i="3"/>
  <c r="L65" i="3"/>
  <c r="F65" i="3"/>
  <c r="E65" i="3"/>
  <c r="D65" i="3"/>
  <c r="N64" i="3"/>
  <c r="M64" i="3"/>
  <c r="L64" i="3"/>
  <c r="F64" i="3"/>
  <c r="E64" i="3"/>
  <c r="D64" i="3"/>
  <c r="N54" i="3"/>
  <c r="M54" i="3"/>
  <c r="L54" i="3"/>
  <c r="F54" i="3"/>
  <c r="E54" i="3"/>
  <c r="D54" i="3"/>
  <c r="N53" i="3"/>
  <c r="M53" i="3"/>
  <c r="L53" i="3"/>
  <c r="F53" i="3"/>
  <c r="E53" i="3"/>
  <c r="D53" i="3"/>
  <c r="N44" i="3"/>
  <c r="M44" i="3"/>
  <c r="L44" i="3"/>
  <c r="F44" i="3"/>
  <c r="E44" i="3"/>
  <c r="D44" i="3"/>
  <c r="N43" i="3"/>
  <c r="M43" i="3"/>
  <c r="L43" i="3"/>
  <c r="F43" i="3"/>
  <c r="E43" i="3"/>
  <c r="D43" i="3"/>
  <c r="N36" i="3"/>
  <c r="M36" i="3"/>
  <c r="L36" i="3"/>
  <c r="F36" i="3"/>
  <c r="E36" i="3"/>
  <c r="D36" i="3"/>
  <c r="N35" i="3"/>
  <c r="M35" i="3"/>
  <c r="L35" i="3"/>
  <c r="F35" i="3"/>
  <c r="E35" i="3"/>
  <c r="D35" i="3"/>
  <c r="N24" i="3"/>
  <c r="M24" i="3"/>
  <c r="L24" i="3"/>
  <c r="F24" i="3"/>
  <c r="E24" i="3"/>
  <c r="D24" i="3"/>
  <c r="N23" i="3"/>
  <c r="M23" i="3"/>
  <c r="L23" i="3"/>
  <c r="F23" i="3"/>
  <c r="E23" i="3"/>
  <c r="D23" i="3"/>
  <c r="N14" i="3"/>
  <c r="M14" i="3"/>
  <c r="L14" i="3"/>
  <c r="F14" i="3"/>
  <c r="E14" i="3"/>
  <c r="D14" i="3"/>
  <c r="N13" i="3"/>
  <c r="M13" i="3"/>
  <c r="L13" i="3"/>
  <c r="F13" i="3"/>
  <c r="E13" i="3"/>
  <c r="D13" i="3"/>
  <c r="N6" i="3"/>
  <c r="M6" i="3"/>
  <c r="L6" i="3"/>
  <c r="N5" i="3"/>
  <c r="M5" i="3"/>
  <c r="L5" i="3"/>
  <c r="D6" i="3"/>
  <c r="F6" i="3"/>
  <c r="E6" i="3"/>
  <c r="F5" i="3"/>
  <c r="E5" i="3"/>
  <c r="D5" i="3"/>
</calcChain>
</file>

<file path=xl/sharedStrings.xml><?xml version="1.0" encoding="utf-8"?>
<sst xmlns="http://schemas.openxmlformats.org/spreadsheetml/2006/main" count="3437" uniqueCount="1681">
  <si>
    <t>準決勝</t>
    <rPh sb="0" eb="3">
      <t>ジュンケッショウ</t>
    </rPh>
    <phoneticPr fontId="1"/>
  </si>
  <si>
    <t>決勝</t>
    <rPh sb="0" eb="2">
      <t>ケッショウ</t>
    </rPh>
    <phoneticPr fontId="1"/>
  </si>
  <si>
    <t>都道府県</t>
    <rPh sb="0" eb="4">
      <t>トドウフケン</t>
    </rPh>
    <phoneticPr fontId="1"/>
  </si>
  <si>
    <t>選手名</t>
    <rPh sb="0" eb="3">
      <t>センシュメイ</t>
    </rPh>
    <phoneticPr fontId="1"/>
  </si>
  <si>
    <t>学校名</t>
    <rPh sb="0" eb="2">
      <t>ガッコウ</t>
    </rPh>
    <rPh sb="2" eb="3">
      <t>メイ</t>
    </rPh>
    <phoneticPr fontId="1"/>
  </si>
  <si>
    <t>No.</t>
    <phoneticPr fontId="1"/>
  </si>
  <si>
    <t>準々決勝
1～79</t>
    <rPh sb="0" eb="4">
      <t>ジュンジュンケッショウ</t>
    </rPh>
    <phoneticPr fontId="1"/>
  </si>
  <si>
    <t>準々決勝
80～157</t>
    <rPh sb="0" eb="4">
      <t>ジュンジュンケッショウ</t>
    </rPh>
    <phoneticPr fontId="1"/>
  </si>
  <si>
    <t>準々決勝
158～235</t>
    <rPh sb="0" eb="4">
      <t>ジュンジュンケッショウ</t>
    </rPh>
    <phoneticPr fontId="1"/>
  </si>
  <si>
    <t>準々決勝
276～314</t>
    <rPh sb="0" eb="4">
      <t>ジュンジュンケッショウ</t>
    </rPh>
    <phoneticPr fontId="1"/>
  </si>
  <si>
    <t>準決勝
1～157</t>
    <rPh sb="0" eb="3">
      <t>ジュンケッショウ</t>
    </rPh>
    <phoneticPr fontId="1"/>
  </si>
  <si>
    <t>準決勝
158～314</t>
    <rPh sb="0" eb="3">
      <t>ジュンケッショウ</t>
    </rPh>
    <phoneticPr fontId="1"/>
  </si>
  <si>
    <t>決勝</t>
    <rPh sb="0" eb="2">
      <t>ケッショウ</t>
    </rPh>
    <phoneticPr fontId="1"/>
  </si>
  <si>
    <t>‐①‐</t>
    <phoneticPr fontId="1"/>
  </si>
  <si>
    <t>‐②‐</t>
    <phoneticPr fontId="1"/>
  </si>
  <si>
    <t>‐③‐</t>
    <phoneticPr fontId="1"/>
  </si>
  <si>
    <t>‐④‐</t>
    <phoneticPr fontId="1"/>
  </si>
  <si>
    <t>‐⑤‐</t>
    <phoneticPr fontId="1"/>
  </si>
  <si>
    <t>‐⑥‐</t>
    <phoneticPr fontId="1"/>
  </si>
  <si>
    <t>‐⑦‐</t>
    <phoneticPr fontId="1"/>
  </si>
  <si>
    <t>男子個人戦</t>
    <rPh sb="0" eb="2">
      <t>ダンシ</t>
    </rPh>
    <rPh sb="2" eb="5">
      <t>コジンセン</t>
    </rPh>
    <phoneticPr fontId="1"/>
  </si>
  <si>
    <t>１</t>
    <phoneticPr fontId="1"/>
  </si>
  <si>
    <t>＝</t>
    <phoneticPr fontId="1"/>
  </si>
  <si>
    <t>１</t>
    <phoneticPr fontId="1"/>
  </si>
  <si>
    <t>２</t>
    <phoneticPr fontId="1"/>
  </si>
  <si>
    <t>３</t>
    <phoneticPr fontId="1"/>
  </si>
  <si>
    <t>男子団体戦</t>
    <rPh sb="0" eb="2">
      <t>ダンシ</t>
    </rPh>
    <rPh sb="2" eb="5">
      <t>ダンタイセン</t>
    </rPh>
    <phoneticPr fontId="1"/>
  </si>
  <si>
    <t>女子団体戦</t>
    <rPh sb="0" eb="2">
      <t>ジョシ</t>
    </rPh>
    <rPh sb="2" eb="5">
      <t>ダンタイセン</t>
    </rPh>
    <phoneticPr fontId="1"/>
  </si>
  <si>
    <t>No.</t>
    <phoneticPr fontId="1"/>
  </si>
  <si>
    <t>＝</t>
    <phoneticPr fontId="1"/>
  </si>
  <si>
    <t>１</t>
    <phoneticPr fontId="1"/>
  </si>
  <si>
    <t>‐①‐</t>
    <phoneticPr fontId="1"/>
  </si>
  <si>
    <t>１</t>
    <phoneticPr fontId="1"/>
  </si>
  <si>
    <t>No.</t>
    <phoneticPr fontId="1"/>
  </si>
  <si>
    <t>＝</t>
    <phoneticPr fontId="1"/>
  </si>
  <si>
    <t>‐①‐</t>
    <phoneticPr fontId="1"/>
  </si>
  <si>
    <t>‐②‐</t>
    <phoneticPr fontId="1"/>
  </si>
  <si>
    <t>‐③‐</t>
    <phoneticPr fontId="1"/>
  </si>
  <si>
    <t>‐④‐</t>
    <phoneticPr fontId="1"/>
  </si>
  <si>
    <t>‐⑤‐</t>
    <phoneticPr fontId="1"/>
  </si>
  <si>
    <t>‐⑥‐</t>
    <phoneticPr fontId="1"/>
  </si>
  <si>
    <t>‐⑦‐</t>
    <phoneticPr fontId="1"/>
  </si>
  <si>
    <t>２</t>
    <phoneticPr fontId="1"/>
  </si>
  <si>
    <t>３</t>
    <phoneticPr fontId="1"/>
  </si>
  <si>
    <t>一般男子</t>
    <rPh sb="0" eb="2">
      <t>イッパン</t>
    </rPh>
    <rPh sb="2" eb="4">
      <t>ダンシ</t>
    </rPh>
    <phoneticPr fontId="1"/>
  </si>
  <si>
    <t xml:space="preserve">準決勝
</t>
    <rPh sb="0" eb="3">
      <t>ジュンケッショウ</t>
    </rPh>
    <phoneticPr fontId="1"/>
  </si>
  <si>
    <t>広島</t>
    <phoneticPr fontId="11"/>
  </si>
  <si>
    <t>村上  雄人</t>
    <phoneticPr fontId="11"/>
  </si>
  <si>
    <t>NTT西日本広島</t>
    <phoneticPr fontId="12"/>
  </si>
  <si>
    <t>広島</t>
    <phoneticPr fontId="11"/>
  </si>
  <si>
    <t>林  大喜</t>
    <phoneticPr fontId="11"/>
  </si>
  <si>
    <t>NTT西日本広島</t>
    <phoneticPr fontId="11"/>
  </si>
  <si>
    <t>学連</t>
    <phoneticPr fontId="12"/>
  </si>
  <si>
    <t>西川　裕介</t>
    <phoneticPr fontId="11"/>
  </si>
  <si>
    <t>大阪商業大学</t>
    <phoneticPr fontId="12"/>
  </si>
  <si>
    <t>坂本  幸翼</t>
    <phoneticPr fontId="11"/>
  </si>
  <si>
    <t>大阪商業大学</t>
    <phoneticPr fontId="11"/>
  </si>
  <si>
    <t>愛知</t>
    <phoneticPr fontId="12"/>
  </si>
  <si>
    <t>福谷  享平</t>
    <phoneticPr fontId="11"/>
  </si>
  <si>
    <t>松葉クラブ</t>
    <phoneticPr fontId="12"/>
  </si>
  <si>
    <t>愛知</t>
    <phoneticPr fontId="11"/>
  </si>
  <si>
    <t>坪井  秀夫</t>
    <phoneticPr fontId="11"/>
  </si>
  <si>
    <t>松葉クラブ</t>
    <phoneticPr fontId="11"/>
  </si>
  <si>
    <t>奈良</t>
    <phoneticPr fontId="11"/>
  </si>
  <si>
    <t>米吉  陸</t>
    <phoneticPr fontId="11"/>
  </si>
  <si>
    <t>高田商業高等学校</t>
    <phoneticPr fontId="12"/>
  </si>
  <si>
    <t>奈良</t>
    <phoneticPr fontId="11"/>
  </si>
  <si>
    <t>飯田  修三</t>
    <phoneticPr fontId="11"/>
  </si>
  <si>
    <t>高田商業高等学校</t>
    <phoneticPr fontId="11"/>
  </si>
  <si>
    <t>兵庫</t>
    <phoneticPr fontId="12"/>
  </si>
  <si>
    <t>赤松  春彦</t>
    <phoneticPr fontId="11"/>
  </si>
  <si>
    <t>三木クラブ</t>
    <phoneticPr fontId="11"/>
  </si>
  <si>
    <t>兵庫</t>
    <phoneticPr fontId="11"/>
  </si>
  <si>
    <t>相田  竜次</t>
    <phoneticPr fontId="11"/>
  </si>
  <si>
    <t>学連</t>
    <phoneticPr fontId="11"/>
  </si>
  <si>
    <t>片山　諒</t>
    <phoneticPr fontId="11"/>
  </si>
  <si>
    <t>福山平成大学</t>
    <phoneticPr fontId="11"/>
  </si>
  <si>
    <t>山口</t>
    <phoneticPr fontId="11"/>
  </si>
  <si>
    <t>玉水  康貴</t>
    <phoneticPr fontId="11"/>
  </si>
  <si>
    <t>東ソー南陽</t>
    <phoneticPr fontId="11"/>
  </si>
  <si>
    <t>愛知</t>
    <phoneticPr fontId="12"/>
  </si>
  <si>
    <t>阿部　清寿</t>
    <phoneticPr fontId="11"/>
  </si>
  <si>
    <t>デンソー</t>
    <phoneticPr fontId="11"/>
  </si>
  <si>
    <t>砂川  泰秀</t>
    <phoneticPr fontId="11"/>
  </si>
  <si>
    <t>香川</t>
    <phoneticPr fontId="11"/>
  </si>
  <si>
    <t>糸川  洸平</t>
    <phoneticPr fontId="11"/>
  </si>
  <si>
    <t>なかよし</t>
    <phoneticPr fontId="11"/>
  </si>
  <si>
    <t>小池  雄一</t>
    <phoneticPr fontId="11"/>
  </si>
  <si>
    <t>和歌山</t>
    <phoneticPr fontId="12"/>
  </si>
  <si>
    <t>大野  隼豊</t>
    <phoneticPr fontId="11"/>
  </si>
  <si>
    <t>教友クラブ</t>
    <phoneticPr fontId="12"/>
  </si>
  <si>
    <t>和歌山</t>
    <phoneticPr fontId="11"/>
  </si>
  <si>
    <t>平久保  雄己</t>
    <phoneticPr fontId="11"/>
  </si>
  <si>
    <t>和歌山県庁クラブ</t>
    <phoneticPr fontId="11"/>
  </si>
  <si>
    <t>新子  徹</t>
    <phoneticPr fontId="11"/>
  </si>
  <si>
    <t>同志社大学</t>
    <phoneticPr fontId="12"/>
  </si>
  <si>
    <t>古田  尚也</t>
    <phoneticPr fontId="11"/>
  </si>
  <si>
    <t>同志社大学</t>
    <phoneticPr fontId="11"/>
  </si>
  <si>
    <t>京都</t>
    <phoneticPr fontId="11"/>
  </si>
  <si>
    <t>中村  大輔</t>
    <phoneticPr fontId="11"/>
  </si>
  <si>
    <t>わか葉会</t>
    <phoneticPr fontId="11"/>
  </si>
  <si>
    <t>片岡  俊貴</t>
    <phoneticPr fontId="11"/>
  </si>
  <si>
    <t>滋賀</t>
    <phoneticPr fontId="11"/>
  </si>
  <si>
    <t>宇野  勝太</t>
    <phoneticPr fontId="11"/>
  </si>
  <si>
    <t>滋賀21クラブ</t>
    <phoneticPr fontId="11"/>
  </si>
  <si>
    <t>三重</t>
    <phoneticPr fontId="11"/>
  </si>
  <si>
    <t>中村  真也</t>
    <phoneticPr fontId="11"/>
  </si>
  <si>
    <t>東ソー四日市</t>
    <phoneticPr fontId="11"/>
  </si>
  <si>
    <t>岡山</t>
    <phoneticPr fontId="12"/>
  </si>
  <si>
    <t>中原  雄一</t>
    <phoneticPr fontId="11"/>
  </si>
  <si>
    <t>JXエネルギー</t>
    <phoneticPr fontId="11"/>
  </si>
  <si>
    <t>岡山</t>
    <phoneticPr fontId="11"/>
  </si>
  <si>
    <t>和田  悟</t>
    <phoneticPr fontId="11"/>
  </si>
  <si>
    <t>大坪  武史</t>
    <phoneticPr fontId="11"/>
  </si>
  <si>
    <t>みなと銀行</t>
    <phoneticPr fontId="11"/>
  </si>
  <si>
    <t>兵庫</t>
    <phoneticPr fontId="11"/>
  </si>
  <si>
    <t>曽我部  卓司</t>
    <phoneticPr fontId="11"/>
  </si>
  <si>
    <t>兵庫フレンドリークラブ</t>
    <phoneticPr fontId="11"/>
  </si>
  <si>
    <t>岐阜</t>
    <phoneticPr fontId="12"/>
  </si>
  <si>
    <t>細川  礼一</t>
    <phoneticPr fontId="11"/>
  </si>
  <si>
    <t>岐阜しらさぎクラブ</t>
    <phoneticPr fontId="12"/>
  </si>
  <si>
    <t>岐阜</t>
    <phoneticPr fontId="11"/>
  </si>
  <si>
    <t>古藤  克弥</t>
    <phoneticPr fontId="11"/>
  </si>
  <si>
    <t>岐阜しらさぎクラブ</t>
    <phoneticPr fontId="11"/>
  </si>
  <si>
    <t>大阪</t>
    <phoneticPr fontId="11"/>
  </si>
  <si>
    <t>廣瀧  開</t>
    <phoneticPr fontId="11"/>
  </si>
  <si>
    <t>上宮高校</t>
    <phoneticPr fontId="12"/>
  </si>
  <si>
    <t>北野  敏希</t>
    <phoneticPr fontId="11"/>
  </si>
  <si>
    <t>上宮高校</t>
    <phoneticPr fontId="11"/>
  </si>
  <si>
    <t>鈴木  優作</t>
    <phoneticPr fontId="11"/>
  </si>
  <si>
    <t>東邦ガス</t>
    <phoneticPr fontId="12"/>
  </si>
  <si>
    <t>大賀  紘平</t>
    <phoneticPr fontId="11"/>
  </si>
  <si>
    <t>東邦ガス</t>
    <phoneticPr fontId="11"/>
  </si>
  <si>
    <t>山口</t>
    <phoneticPr fontId="12"/>
  </si>
  <si>
    <t>川崎  貴博</t>
    <phoneticPr fontId="11"/>
  </si>
  <si>
    <t>宇部興産</t>
    <phoneticPr fontId="12"/>
  </si>
  <si>
    <t>久野  智規</t>
    <phoneticPr fontId="11"/>
  </si>
  <si>
    <t>宇部興産</t>
    <phoneticPr fontId="11"/>
  </si>
  <si>
    <t>三重</t>
    <phoneticPr fontId="12"/>
  </si>
  <si>
    <t>三井田  幹</t>
    <phoneticPr fontId="11"/>
  </si>
  <si>
    <t>高城クラブ</t>
    <phoneticPr fontId="12"/>
  </si>
  <si>
    <t>江平  真</t>
    <phoneticPr fontId="11"/>
  </si>
  <si>
    <t>高城クラブ</t>
    <phoneticPr fontId="11"/>
  </si>
  <si>
    <t>翁田  浩司</t>
    <phoneticPr fontId="11"/>
  </si>
  <si>
    <t>清流クラブ</t>
    <phoneticPr fontId="11"/>
  </si>
  <si>
    <t>田畑  翔太</t>
    <phoneticPr fontId="11"/>
  </si>
  <si>
    <t>学連</t>
    <phoneticPr fontId="12"/>
  </si>
  <si>
    <t>篠原  哲也</t>
    <phoneticPr fontId="11"/>
  </si>
  <si>
    <t>天理大学</t>
    <phoneticPr fontId="12"/>
  </si>
  <si>
    <t>栗林  祐輔</t>
    <phoneticPr fontId="11"/>
  </si>
  <si>
    <t>天理大学</t>
    <phoneticPr fontId="11"/>
  </si>
  <si>
    <t>藤本  晃生</t>
    <phoneticPr fontId="11"/>
  </si>
  <si>
    <t>G-eggs</t>
    <phoneticPr fontId="11"/>
  </si>
  <si>
    <t>山崎  竜資</t>
    <phoneticPr fontId="11"/>
  </si>
  <si>
    <t>松尾  浩樹</t>
    <phoneticPr fontId="11"/>
  </si>
  <si>
    <t>堺ソフトテニス連盟</t>
    <phoneticPr fontId="11"/>
  </si>
  <si>
    <t>杉浦  裕介</t>
    <phoneticPr fontId="11"/>
  </si>
  <si>
    <t>新日鐵住金製鋼所</t>
    <phoneticPr fontId="11"/>
  </si>
  <si>
    <t>中村  　誠</t>
    <phoneticPr fontId="11"/>
  </si>
  <si>
    <t>Ｂ　ＷＡＹクラブ</t>
    <phoneticPr fontId="11"/>
  </si>
  <si>
    <t>田中  翔太</t>
    <phoneticPr fontId="11"/>
  </si>
  <si>
    <t>学連</t>
    <phoneticPr fontId="12"/>
  </si>
  <si>
    <t>佐久間  研仁</t>
    <phoneticPr fontId="11"/>
  </si>
  <si>
    <t>近畿大学</t>
    <phoneticPr fontId="12"/>
  </si>
  <si>
    <t>玉置  真也</t>
    <phoneticPr fontId="11"/>
  </si>
  <si>
    <t>近畿大学</t>
    <phoneticPr fontId="11"/>
  </si>
  <si>
    <t>清原  毅文</t>
    <phoneticPr fontId="11"/>
  </si>
  <si>
    <t>京都市役所</t>
    <phoneticPr fontId="11"/>
  </si>
  <si>
    <t>橋本  隆文</t>
    <phoneticPr fontId="11"/>
  </si>
  <si>
    <t>京都市役所</t>
    <phoneticPr fontId="11"/>
  </si>
  <si>
    <t>黒木  雅由</t>
    <phoneticPr fontId="11"/>
  </si>
  <si>
    <t>トヨタ自動車</t>
    <phoneticPr fontId="12"/>
  </si>
  <si>
    <t>松尾  紳之介</t>
    <phoneticPr fontId="11"/>
  </si>
  <si>
    <t>トヨタ自動車</t>
    <phoneticPr fontId="11"/>
  </si>
  <si>
    <t>梅田  潜</t>
    <phoneticPr fontId="11"/>
  </si>
  <si>
    <t>帝塚山クラブ</t>
    <phoneticPr fontId="12"/>
  </si>
  <si>
    <t>有元  雅樹</t>
    <phoneticPr fontId="11"/>
  </si>
  <si>
    <t>帝塚山クラブ</t>
    <phoneticPr fontId="11"/>
  </si>
  <si>
    <t>徳島</t>
    <phoneticPr fontId="12"/>
  </si>
  <si>
    <t>大橋  拓実</t>
    <phoneticPr fontId="11"/>
  </si>
  <si>
    <t>大神子病院</t>
    <phoneticPr fontId="12"/>
  </si>
  <si>
    <t>高知</t>
    <phoneticPr fontId="11"/>
  </si>
  <si>
    <t>中川  湧介</t>
    <phoneticPr fontId="11"/>
  </si>
  <si>
    <t>高知工科大学</t>
    <phoneticPr fontId="11"/>
  </si>
  <si>
    <t>飯坂  忠智</t>
    <phoneticPr fontId="11"/>
  </si>
  <si>
    <t>タフマンズ</t>
    <phoneticPr fontId="11"/>
  </si>
  <si>
    <t>大阪</t>
    <phoneticPr fontId="11"/>
  </si>
  <si>
    <t>竹村  裕志</t>
    <phoneticPr fontId="11"/>
  </si>
  <si>
    <t>東大阪市ソフトテニス協会</t>
    <phoneticPr fontId="11"/>
  </si>
  <si>
    <t>東條  樹</t>
    <phoneticPr fontId="11"/>
  </si>
  <si>
    <t>関西外国語大学</t>
    <phoneticPr fontId="12"/>
  </si>
  <si>
    <t>焼田  郁弥</t>
    <phoneticPr fontId="11"/>
  </si>
  <si>
    <t>関西外国語大学</t>
    <phoneticPr fontId="11"/>
  </si>
  <si>
    <t>桑山  俊浩</t>
    <phoneticPr fontId="11"/>
  </si>
  <si>
    <t>中部電力愛知</t>
    <phoneticPr fontId="12"/>
  </si>
  <si>
    <t>杉本  昴政</t>
    <phoneticPr fontId="11"/>
  </si>
  <si>
    <t>中部電力愛知</t>
    <phoneticPr fontId="11"/>
  </si>
  <si>
    <t>和田  泰幸</t>
    <phoneticPr fontId="11"/>
  </si>
  <si>
    <t>姫路アニマルズ</t>
    <phoneticPr fontId="12"/>
  </si>
  <si>
    <t>北見  和大</t>
    <phoneticPr fontId="11"/>
  </si>
  <si>
    <t>姫路アニマルズ</t>
    <phoneticPr fontId="11"/>
  </si>
  <si>
    <t>中山  陽司</t>
    <phoneticPr fontId="11"/>
  </si>
  <si>
    <t>教友クラブ</t>
    <phoneticPr fontId="12"/>
  </si>
  <si>
    <t>岡山</t>
    <phoneticPr fontId="11"/>
  </si>
  <si>
    <t>楠田  将史</t>
    <phoneticPr fontId="11"/>
  </si>
  <si>
    <t>岡山南高OBクラブ</t>
    <phoneticPr fontId="11"/>
  </si>
  <si>
    <t>平野  貴次</t>
    <phoneticPr fontId="11"/>
  </si>
  <si>
    <t>履正社医療スポーツ専門学校</t>
    <phoneticPr fontId="12"/>
  </si>
  <si>
    <t>木村  比呂</t>
    <phoneticPr fontId="11"/>
  </si>
  <si>
    <t>履正社医療スポーツ専門学校</t>
    <phoneticPr fontId="11"/>
  </si>
  <si>
    <t>上野  敏輝</t>
    <phoneticPr fontId="11"/>
  </si>
  <si>
    <t>井上  雅也</t>
    <phoneticPr fontId="11"/>
  </si>
  <si>
    <t>愛媛</t>
    <phoneticPr fontId="12"/>
  </si>
  <si>
    <t>村上  翔平</t>
    <phoneticPr fontId="11"/>
  </si>
  <si>
    <t>キナミスポーツ</t>
    <phoneticPr fontId="11"/>
  </si>
  <si>
    <t>津村  康太</t>
    <phoneticPr fontId="11"/>
  </si>
  <si>
    <t>〃</t>
    <phoneticPr fontId="11"/>
  </si>
  <si>
    <t>尾形  勝</t>
    <phoneticPr fontId="11"/>
  </si>
  <si>
    <t>鶴見  和生</t>
    <phoneticPr fontId="11"/>
  </si>
  <si>
    <t>大西  翼</t>
    <phoneticPr fontId="11"/>
  </si>
  <si>
    <t>市尼OBクラブ</t>
    <phoneticPr fontId="12"/>
  </si>
  <si>
    <t>学連</t>
    <phoneticPr fontId="11"/>
  </si>
  <si>
    <t>片桐　誠也</t>
    <phoneticPr fontId="11"/>
  </si>
  <si>
    <t>大阪工業大学</t>
    <phoneticPr fontId="11"/>
  </si>
  <si>
    <t>三重</t>
    <phoneticPr fontId="12"/>
  </si>
  <si>
    <t>山口  竜治</t>
    <phoneticPr fontId="11"/>
  </si>
  <si>
    <t>スピリッツ</t>
    <phoneticPr fontId="11"/>
  </si>
  <si>
    <t>伊藤  雄太</t>
    <phoneticPr fontId="11"/>
  </si>
  <si>
    <t>多田  啓悟</t>
    <phoneticPr fontId="11"/>
  </si>
  <si>
    <t>山口  凱</t>
    <phoneticPr fontId="11"/>
  </si>
  <si>
    <t>青木  雅彦</t>
    <phoneticPr fontId="11"/>
  </si>
  <si>
    <t>三菱電機</t>
    <phoneticPr fontId="12"/>
  </si>
  <si>
    <t>後藤  渉</t>
    <phoneticPr fontId="11"/>
  </si>
  <si>
    <t>三菱電機</t>
    <phoneticPr fontId="11"/>
  </si>
  <si>
    <t>寺島  敬博</t>
    <phoneticPr fontId="11"/>
  </si>
  <si>
    <t>NASTA滋賀</t>
    <phoneticPr fontId="11"/>
  </si>
  <si>
    <t>山田　泰三</t>
    <phoneticPr fontId="11"/>
  </si>
  <si>
    <t>アイシン・エィ・ダブリュ</t>
    <phoneticPr fontId="11"/>
  </si>
  <si>
    <t>広島</t>
    <phoneticPr fontId="11"/>
  </si>
  <si>
    <t>丸本  康貴</t>
    <phoneticPr fontId="11"/>
  </si>
  <si>
    <t>東洋観光</t>
    <phoneticPr fontId="12"/>
  </si>
  <si>
    <t>佐藤  竜</t>
    <phoneticPr fontId="11"/>
  </si>
  <si>
    <t>東洋観光</t>
    <phoneticPr fontId="11"/>
  </si>
  <si>
    <t>小西  範之</t>
    <phoneticPr fontId="11"/>
  </si>
  <si>
    <t>ＪＴ関西</t>
    <phoneticPr fontId="11"/>
  </si>
  <si>
    <t>青山  智宣</t>
    <phoneticPr fontId="11"/>
  </si>
  <si>
    <t>岡本　智</t>
    <phoneticPr fontId="11"/>
  </si>
  <si>
    <t>海津庭球会</t>
    <phoneticPr fontId="11"/>
  </si>
  <si>
    <t>稲垣  哲聡</t>
    <phoneticPr fontId="11"/>
  </si>
  <si>
    <t>ウイングテニスクラブ</t>
    <phoneticPr fontId="11"/>
  </si>
  <si>
    <t>伊東  裕晃</t>
    <phoneticPr fontId="11"/>
  </si>
  <si>
    <t>しらさぎクラブ</t>
    <phoneticPr fontId="11"/>
  </si>
  <si>
    <t>上田</t>
    <phoneticPr fontId="11"/>
  </si>
  <si>
    <t>しらさぎクラブ</t>
    <phoneticPr fontId="11"/>
  </si>
  <si>
    <t>淺野　公輔</t>
    <phoneticPr fontId="11"/>
  </si>
  <si>
    <t>三菱名古屋</t>
    <phoneticPr fontId="12"/>
  </si>
  <si>
    <t>佐々木  宏</t>
    <phoneticPr fontId="11"/>
  </si>
  <si>
    <t>三菱名古屋</t>
    <phoneticPr fontId="11"/>
  </si>
  <si>
    <t>二瀧  春輝</t>
    <phoneticPr fontId="11"/>
  </si>
  <si>
    <t>森本  涼介</t>
    <phoneticPr fontId="11"/>
  </si>
  <si>
    <t>香川  直人</t>
    <phoneticPr fontId="11"/>
  </si>
  <si>
    <t>宮崎</t>
    <phoneticPr fontId="11"/>
  </si>
  <si>
    <t>井口  雄一</t>
    <phoneticPr fontId="11"/>
  </si>
  <si>
    <t>スマッシュイグチ</t>
    <phoneticPr fontId="11"/>
  </si>
  <si>
    <t>山口</t>
    <phoneticPr fontId="11"/>
  </si>
  <si>
    <t>鬼頭  貴之</t>
    <phoneticPr fontId="11"/>
  </si>
  <si>
    <t>山口教員クラブ</t>
    <phoneticPr fontId="12"/>
  </si>
  <si>
    <t>岩﨑  圭</t>
    <phoneticPr fontId="11"/>
  </si>
  <si>
    <t>須原  拓海</t>
    <phoneticPr fontId="11"/>
  </si>
  <si>
    <t>伴野  礼於</t>
    <phoneticPr fontId="11"/>
  </si>
  <si>
    <t>松葉クラブ</t>
    <phoneticPr fontId="11"/>
  </si>
  <si>
    <t>西村  浩平</t>
    <phoneticPr fontId="11"/>
  </si>
  <si>
    <t>ステーションクラブ</t>
    <phoneticPr fontId="11"/>
  </si>
  <si>
    <t>伊藤  辰一</t>
    <phoneticPr fontId="11"/>
  </si>
  <si>
    <t>鬼の城ソフトテニスクラブ</t>
    <phoneticPr fontId="11"/>
  </si>
  <si>
    <t>広光  謙太</t>
    <phoneticPr fontId="11"/>
  </si>
  <si>
    <t>中京大学</t>
    <phoneticPr fontId="12"/>
  </si>
  <si>
    <t>塚本　祐也</t>
    <phoneticPr fontId="11"/>
  </si>
  <si>
    <t>中京大学</t>
    <phoneticPr fontId="11"/>
  </si>
  <si>
    <t>恩田  唐維</t>
    <phoneticPr fontId="11"/>
  </si>
  <si>
    <t>川崎重工　明石</t>
    <phoneticPr fontId="11"/>
  </si>
  <si>
    <t>古川　大喜</t>
    <phoneticPr fontId="11"/>
  </si>
  <si>
    <t>笠井  一輝</t>
    <phoneticPr fontId="11"/>
  </si>
  <si>
    <t>太平洋工業</t>
    <phoneticPr fontId="12"/>
  </si>
  <si>
    <t>小見山  健志</t>
    <phoneticPr fontId="11"/>
  </si>
  <si>
    <t>太平洋工業</t>
    <phoneticPr fontId="11"/>
  </si>
  <si>
    <t>小西  慶幸</t>
    <phoneticPr fontId="11"/>
  </si>
  <si>
    <t>大阪市役所</t>
    <phoneticPr fontId="11"/>
  </si>
  <si>
    <t>桝田  昌典</t>
    <phoneticPr fontId="11"/>
  </si>
  <si>
    <t>大阪市役所</t>
    <phoneticPr fontId="11"/>
  </si>
  <si>
    <t>樫本  泰直</t>
    <phoneticPr fontId="11"/>
  </si>
  <si>
    <t>北谷  健二郎</t>
    <phoneticPr fontId="11"/>
  </si>
  <si>
    <t>同志社大学</t>
    <phoneticPr fontId="11"/>
  </si>
  <si>
    <t>福岡</t>
    <phoneticPr fontId="12"/>
  </si>
  <si>
    <t>能見  一磨</t>
    <phoneticPr fontId="11"/>
  </si>
  <si>
    <t>九州産業大学</t>
    <phoneticPr fontId="12"/>
  </si>
  <si>
    <t>福岡</t>
    <phoneticPr fontId="11"/>
  </si>
  <si>
    <t>松尾  誠</t>
    <phoneticPr fontId="11"/>
  </si>
  <si>
    <t>九州産業大学</t>
    <phoneticPr fontId="11"/>
  </si>
  <si>
    <t>藤崎  拓夢</t>
    <phoneticPr fontId="11"/>
  </si>
  <si>
    <t>郡山クラブ</t>
    <phoneticPr fontId="12"/>
  </si>
  <si>
    <t>田口  輝</t>
    <phoneticPr fontId="11"/>
  </si>
  <si>
    <t>昭和ホールディングス大阪</t>
    <phoneticPr fontId="11"/>
  </si>
  <si>
    <t>斉藤  彰宏</t>
    <phoneticPr fontId="11"/>
  </si>
  <si>
    <t>菊地  康之</t>
    <phoneticPr fontId="11"/>
  </si>
  <si>
    <t>松葉クラブ</t>
    <phoneticPr fontId="11"/>
  </si>
  <si>
    <t>前川  満</t>
    <phoneticPr fontId="11"/>
  </si>
  <si>
    <t>教友クラブ</t>
    <phoneticPr fontId="11"/>
  </si>
  <si>
    <t>兵庫</t>
    <phoneticPr fontId="11"/>
  </si>
  <si>
    <t>中田  克哉</t>
    <phoneticPr fontId="11"/>
  </si>
  <si>
    <t>坪倉  裕太</t>
    <phoneticPr fontId="11"/>
  </si>
  <si>
    <t>近畿大学</t>
    <phoneticPr fontId="12"/>
  </si>
  <si>
    <t>大西  琢澄</t>
    <phoneticPr fontId="11"/>
  </si>
  <si>
    <t>濵田  冬威</t>
    <phoneticPr fontId="11"/>
  </si>
  <si>
    <t>大阪</t>
    <phoneticPr fontId="11"/>
  </si>
  <si>
    <t>武富  慶太</t>
    <phoneticPr fontId="11"/>
  </si>
  <si>
    <t>三木野  洋平</t>
    <phoneticPr fontId="11"/>
  </si>
  <si>
    <t>日亜化学</t>
    <phoneticPr fontId="12"/>
  </si>
  <si>
    <t>徳島</t>
    <phoneticPr fontId="11"/>
  </si>
  <si>
    <t>岩脇  寛明</t>
    <phoneticPr fontId="11"/>
  </si>
  <si>
    <t>阿波クラブ</t>
    <phoneticPr fontId="11"/>
  </si>
  <si>
    <t>阿部  元博</t>
    <phoneticPr fontId="11"/>
  </si>
  <si>
    <t>坂本  竜生</t>
    <phoneticPr fontId="11"/>
  </si>
  <si>
    <t>荒武  　光</t>
    <phoneticPr fontId="11"/>
  </si>
  <si>
    <t>ワタキューセイモア</t>
    <phoneticPr fontId="11"/>
  </si>
  <si>
    <t>京都</t>
    <phoneticPr fontId="11"/>
  </si>
  <si>
    <t>萩原  康太</t>
    <phoneticPr fontId="11"/>
  </si>
  <si>
    <t>ワタキューセイモア</t>
    <phoneticPr fontId="11"/>
  </si>
  <si>
    <t>萩原  聖哉</t>
    <phoneticPr fontId="11"/>
  </si>
  <si>
    <t>足立  卓磨</t>
    <phoneticPr fontId="11"/>
  </si>
  <si>
    <t>石原  拓也</t>
    <phoneticPr fontId="11"/>
  </si>
  <si>
    <t>新東工業</t>
    <phoneticPr fontId="12"/>
  </si>
  <si>
    <t>北又  大誉</t>
    <phoneticPr fontId="11"/>
  </si>
  <si>
    <t>新東工業</t>
    <phoneticPr fontId="11"/>
  </si>
  <si>
    <t>西森  和希</t>
    <phoneticPr fontId="11"/>
  </si>
  <si>
    <t>中野  団</t>
    <phoneticPr fontId="11"/>
  </si>
  <si>
    <t>三井造船玉野事業所</t>
    <phoneticPr fontId="11"/>
  </si>
  <si>
    <t>鈴木  駿介</t>
    <phoneticPr fontId="11"/>
  </si>
  <si>
    <t>山本  尚輝</t>
    <phoneticPr fontId="11"/>
  </si>
  <si>
    <t>中西  大斗</t>
    <phoneticPr fontId="11"/>
  </si>
  <si>
    <t>中川  利紀</t>
    <phoneticPr fontId="11"/>
  </si>
  <si>
    <t>竹添  幹倫</t>
    <phoneticPr fontId="11"/>
  </si>
  <si>
    <t>犬井  竜聖</t>
    <phoneticPr fontId="11"/>
  </si>
  <si>
    <t>関西外国語大学</t>
    <phoneticPr fontId="11"/>
  </si>
  <si>
    <t>濱名　航史</t>
    <phoneticPr fontId="11"/>
  </si>
  <si>
    <t>脇村  雄大</t>
    <phoneticPr fontId="11"/>
  </si>
  <si>
    <t>龍野クラブ</t>
    <phoneticPr fontId="11"/>
  </si>
  <si>
    <t>杉江  剛</t>
    <phoneticPr fontId="11"/>
  </si>
  <si>
    <t>大津ＳＴＡ</t>
    <phoneticPr fontId="11"/>
  </si>
  <si>
    <t>木下  靖久</t>
    <phoneticPr fontId="11"/>
  </si>
  <si>
    <t>沖縄</t>
    <phoneticPr fontId="12"/>
  </si>
  <si>
    <t>千川　良太</t>
    <phoneticPr fontId="11"/>
  </si>
  <si>
    <t>ＪＡおきなわ</t>
    <phoneticPr fontId="11"/>
  </si>
  <si>
    <t>沖縄</t>
    <phoneticPr fontId="11"/>
  </si>
  <si>
    <t>名嘉  拓哉</t>
    <phoneticPr fontId="11"/>
  </si>
  <si>
    <t>軟友会</t>
    <phoneticPr fontId="11"/>
  </si>
  <si>
    <t>緒方  寛和</t>
    <phoneticPr fontId="11"/>
  </si>
  <si>
    <t>穴吹クラブ</t>
    <phoneticPr fontId="12"/>
  </si>
  <si>
    <t>横江  忠彦</t>
    <phoneticPr fontId="11"/>
  </si>
  <si>
    <t>小津クラブ</t>
    <phoneticPr fontId="11"/>
  </si>
  <si>
    <t>徳永  晃平</t>
    <phoneticPr fontId="11"/>
  </si>
  <si>
    <t>森  靖貴</t>
    <phoneticPr fontId="11"/>
  </si>
  <si>
    <t>溝端  亮二</t>
    <phoneticPr fontId="11"/>
  </si>
  <si>
    <t>金子  大祐</t>
    <phoneticPr fontId="11"/>
  </si>
  <si>
    <t>山口  拓也</t>
    <phoneticPr fontId="11"/>
  </si>
  <si>
    <t>スピリッツ</t>
    <phoneticPr fontId="11"/>
  </si>
  <si>
    <t>小出  健斗</t>
    <phoneticPr fontId="11"/>
  </si>
  <si>
    <t>宮里  颯</t>
    <phoneticPr fontId="11"/>
  </si>
  <si>
    <t>岡崎城西高校</t>
    <phoneticPr fontId="12"/>
  </si>
  <si>
    <t>寺窪  歩騎</t>
    <phoneticPr fontId="11"/>
  </si>
  <si>
    <t>岡崎城西高校</t>
    <phoneticPr fontId="11"/>
  </si>
  <si>
    <t>鈴木  亮</t>
    <phoneticPr fontId="11"/>
  </si>
  <si>
    <t>田中  僚</t>
    <phoneticPr fontId="11"/>
  </si>
  <si>
    <t>土師  正博</t>
    <phoneticPr fontId="11"/>
  </si>
  <si>
    <t>教友クラブ</t>
    <phoneticPr fontId="11"/>
  </si>
  <si>
    <t>島本　裕也</t>
    <phoneticPr fontId="11"/>
  </si>
  <si>
    <t>河村  侑哉</t>
    <phoneticPr fontId="11"/>
  </si>
  <si>
    <t>越智  大輔</t>
    <phoneticPr fontId="11"/>
  </si>
  <si>
    <t>坂口  亮太</t>
    <phoneticPr fontId="11"/>
  </si>
  <si>
    <t>岐阜</t>
    <phoneticPr fontId="11"/>
  </si>
  <si>
    <t>杉尾  卓馬</t>
    <phoneticPr fontId="11"/>
  </si>
  <si>
    <t>大鹿印刷</t>
    <phoneticPr fontId="11"/>
  </si>
  <si>
    <t>和歌山</t>
    <phoneticPr fontId="12"/>
  </si>
  <si>
    <t>伊勢  達成</t>
    <phoneticPr fontId="11"/>
  </si>
  <si>
    <t>青葉クラブ</t>
    <phoneticPr fontId="12"/>
  </si>
  <si>
    <t>市野　正義</t>
    <phoneticPr fontId="11"/>
  </si>
  <si>
    <t>黒潮クラブ</t>
    <phoneticPr fontId="11"/>
  </si>
  <si>
    <t>北村  達夢</t>
    <phoneticPr fontId="11"/>
  </si>
  <si>
    <t>七條  祐也</t>
    <phoneticPr fontId="11"/>
  </si>
  <si>
    <t>八幡クラブ</t>
    <phoneticPr fontId="11"/>
  </si>
  <si>
    <t>佐藤  辰哉</t>
    <phoneticPr fontId="11"/>
  </si>
  <si>
    <t>尽誠学園</t>
    <phoneticPr fontId="11"/>
  </si>
  <si>
    <t>川上  史弥</t>
    <phoneticPr fontId="11"/>
  </si>
  <si>
    <t>保坂  卓弥</t>
    <phoneticPr fontId="11"/>
  </si>
  <si>
    <t>トヨタ自動車</t>
    <phoneticPr fontId="12"/>
  </si>
  <si>
    <t>仲野  聖矢</t>
    <phoneticPr fontId="11"/>
  </si>
  <si>
    <t>福井  聖</t>
    <phoneticPr fontId="11"/>
  </si>
  <si>
    <t>高田クラブ</t>
    <phoneticPr fontId="12"/>
  </si>
  <si>
    <t>浅芝  駿</t>
    <phoneticPr fontId="11"/>
  </si>
  <si>
    <t>高田クラブ</t>
    <phoneticPr fontId="11"/>
  </si>
  <si>
    <t>川村  奈奨</t>
    <phoneticPr fontId="11"/>
  </si>
  <si>
    <t>天理大学</t>
    <phoneticPr fontId="12"/>
  </si>
  <si>
    <t>岩橋  将也</t>
    <phoneticPr fontId="11"/>
  </si>
  <si>
    <t>中川  直輝</t>
    <phoneticPr fontId="11"/>
  </si>
  <si>
    <t>大阪ガス</t>
    <phoneticPr fontId="11"/>
  </si>
  <si>
    <t>大和崎  圭介</t>
    <phoneticPr fontId="11"/>
  </si>
  <si>
    <t>岩佐  和博</t>
    <phoneticPr fontId="11"/>
  </si>
  <si>
    <t>上岡  弘人</t>
    <phoneticPr fontId="11"/>
  </si>
  <si>
    <t>北畑  彰</t>
    <phoneticPr fontId="11"/>
  </si>
  <si>
    <t>津栄クラブ</t>
    <phoneticPr fontId="12"/>
  </si>
  <si>
    <t>中道  弘樹</t>
    <phoneticPr fontId="11"/>
  </si>
  <si>
    <t>津栄クラブ</t>
    <phoneticPr fontId="11"/>
  </si>
  <si>
    <t>島根</t>
    <phoneticPr fontId="12"/>
  </si>
  <si>
    <t>古山　智隆</t>
    <phoneticPr fontId="11"/>
  </si>
  <si>
    <t>テラッセ</t>
    <phoneticPr fontId="12"/>
  </si>
  <si>
    <t>島根</t>
    <phoneticPr fontId="11"/>
  </si>
  <si>
    <t>栗原  洋紀</t>
    <phoneticPr fontId="11"/>
  </si>
  <si>
    <t>蒼翠会</t>
    <phoneticPr fontId="11"/>
  </si>
  <si>
    <t>田中  佑弥</t>
    <phoneticPr fontId="11"/>
  </si>
  <si>
    <t>前田  晃良</t>
    <phoneticPr fontId="11"/>
  </si>
  <si>
    <t>鳥谷  拓史</t>
    <phoneticPr fontId="11"/>
  </si>
  <si>
    <t>和田  哲尚</t>
    <phoneticPr fontId="11"/>
  </si>
  <si>
    <t>早瀬  友和</t>
    <phoneticPr fontId="11"/>
  </si>
  <si>
    <t>黒澤  知里</t>
    <phoneticPr fontId="11"/>
  </si>
  <si>
    <t>宮崎</t>
    <phoneticPr fontId="12"/>
  </si>
  <si>
    <t>坂ノ上  歩夢</t>
    <phoneticPr fontId="11"/>
  </si>
  <si>
    <t>都城商業高校</t>
    <phoneticPr fontId="12"/>
  </si>
  <si>
    <t>田村  直志</t>
    <phoneticPr fontId="11"/>
  </si>
  <si>
    <t>都城商業高校</t>
    <phoneticPr fontId="11"/>
  </si>
  <si>
    <t>山口  大志</t>
    <phoneticPr fontId="11"/>
  </si>
  <si>
    <t>マツダ（株）</t>
    <phoneticPr fontId="12"/>
  </si>
  <si>
    <t>中原  寛海</t>
    <phoneticPr fontId="11"/>
  </si>
  <si>
    <t>マツダ（株）</t>
    <phoneticPr fontId="11"/>
  </si>
  <si>
    <t>横山  和典</t>
    <phoneticPr fontId="11"/>
  </si>
  <si>
    <t>田中  駿人</t>
    <phoneticPr fontId="11"/>
  </si>
  <si>
    <t>川崎重工　明石</t>
    <phoneticPr fontId="11"/>
  </si>
  <si>
    <t>中谷  悠人</t>
    <phoneticPr fontId="11"/>
  </si>
  <si>
    <t>伊加  大亮</t>
    <phoneticPr fontId="11"/>
  </si>
  <si>
    <t>天理大学</t>
    <phoneticPr fontId="11"/>
  </si>
  <si>
    <t>向井  優太</t>
    <phoneticPr fontId="11"/>
  </si>
  <si>
    <t>野原  彬生</t>
    <phoneticPr fontId="11"/>
  </si>
  <si>
    <t>中部電力愛知</t>
    <phoneticPr fontId="11"/>
  </si>
  <si>
    <t>阿部  瑞記</t>
    <phoneticPr fontId="11"/>
  </si>
  <si>
    <t>横石  智</t>
    <phoneticPr fontId="11"/>
  </si>
  <si>
    <t>抽栄会</t>
    <phoneticPr fontId="11"/>
  </si>
  <si>
    <t>南村  一輝</t>
    <phoneticPr fontId="11"/>
  </si>
  <si>
    <t>本庄  秀明</t>
    <phoneticPr fontId="11"/>
  </si>
  <si>
    <t>喜多  信元</t>
    <phoneticPr fontId="11"/>
  </si>
  <si>
    <t>Panasonic</t>
    <phoneticPr fontId="11"/>
  </si>
  <si>
    <t>小口  友徳</t>
    <phoneticPr fontId="11"/>
  </si>
  <si>
    <t>若松  侑汰</t>
    <phoneticPr fontId="11"/>
  </si>
  <si>
    <t>山崎  倫漠</t>
    <phoneticPr fontId="11"/>
  </si>
  <si>
    <t>岐阜</t>
    <phoneticPr fontId="11"/>
  </si>
  <si>
    <t>吉岡  翔太</t>
    <phoneticPr fontId="11"/>
  </si>
  <si>
    <t>大鹿印刷</t>
    <phoneticPr fontId="11"/>
  </si>
  <si>
    <t>川上  晃平</t>
    <phoneticPr fontId="11"/>
  </si>
  <si>
    <t>太田  重広</t>
    <phoneticPr fontId="11"/>
  </si>
  <si>
    <t>野中  嵩宏</t>
    <phoneticPr fontId="11"/>
  </si>
  <si>
    <t>角谷  祐輔</t>
    <phoneticPr fontId="11"/>
  </si>
  <si>
    <t>岡山市役所</t>
    <phoneticPr fontId="12"/>
  </si>
  <si>
    <t>大戸  健太郎</t>
    <phoneticPr fontId="11"/>
  </si>
  <si>
    <t>岡山市役所</t>
    <phoneticPr fontId="11"/>
  </si>
  <si>
    <t>吉川  浩平</t>
    <phoneticPr fontId="11"/>
  </si>
  <si>
    <t>橿原ソフトテニスクラブ</t>
    <phoneticPr fontId="12"/>
  </si>
  <si>
    <t>梅田　剛志</t>
    <phoneticPr fontId="11"/>
  </si>
  <si>
    <t>はんなりクラブ</t>
    <phoneticPr fontId="11"/>
  </si>
  <si>
    <t>愛知</t>
    <phoneticPr fontId="12"/>
  </si>
  <si>
    <t>林  良諺</t>
    <phoneticPr fontId="11"/>
  </si>
  <si>
    <t>長坂  徹也</t>
    <phoneticPr fontId="11"/>
  </si>
  <si>
    <t>熊本</t>
    <phoneticPr fontId="12"/>
  </si>
  <si>
    <t>堀  貴裕</t>
    <phoneticPr fontId="11"/>
  </si>
  <si>
    <t>ＴＯＤ</t>
    <phoneticPr fontId="11"/>
  </si>
  <si>
    <t>福岡</t>
    <phoneticPr fontId="11"/>
  </si>
  <si>
    <t>山下  憲哉</t>
    <phoneticPr fontId="11"/>
  </si>
  <si>
    <t>綾小路クラブ</t>
    <phoneticPr fontId="11"/>
  </si>
  <si>
    <t>松田  康宏</t>
    <phoneticPr fontId="11"/>
  </si>
  <si>
    <t>兵庫フレンドリークラブ</t>
    <phoneticPr fontId="11"/>
  </si>
  <si>
    <t>東  晃平</t>
    <phoneticPr fontId="11"/>
  </si>
  <si>
    <t>池田  侑生</t>
    <phoneticPr fontId="11"/>
  </si>
  <si>
    <t>関西大学</t>
    <phoneticPr fontId="12"/>
  </si>
  <si>
    <t>奥村  亮介</t>
    <phoneticPr fontId="11"/>
  </si>
  <si>
    <t>関西大学</t>
    <phoneticPr fontId="11"/>
  </si>
  <si>
    <t>水澤  悠太</t>
    <phoneticPr fontId="11"/>
  </si>
  <si>
    <t>長江  光一</t>
    <phoneticPr fontId="11"/>
  </si>
  <si>
    <t>早川  和宏</t>
    <phoneticPr fontId="11"/>
  </si>
  <si>
    <t>向井  俊貴</t>
    <phoneticPr fontId="11"/>
  </si>
  <si>
    <t>野島  翔</t>
    <phoneticPr fontId="11"/>
  </si>
  <si>
    <t>神社  峻広</t>
    <phoneticPr fontId="11"/>
  </si>
  <si>
    <t>大洲  祐介</t>
    <phoneticPr fontId="11"/>
  </si>
  <si>
    <t>兼好  佑一</t>
    <phoneticPr fontId="11"/>
  </si>
  <si>
    <t>中村  凛太郎</t>
    <phoneticPr fontId="11"/>
  </si>
  <si>
    <t>豊田自動織機</t>
    <phoneticPr fontId="12"/>
  </si>
  <si>
    <t>愛知</t>
    <phoneticPr fontId="11"/>
  </si>
  <si>
    <t>松古  大樹</t>
    <phoneticPr fontId="11"/>
  </si>
  <si>
    <t>豊田自動織機</t>
    <phoneticPr fontId="11"/>
  </si>
  <si>
    <t>松本  玲央</t>
    <phoneticPr fontId="11"/>
  </si>
  <si>
    <t>青池　洋登</t>
    <phoneticPr fontId="11"/>
  </si>
  <si>
    <t>石田  和裕</t>
    <phoneticPr fontId="11"/>
  </si>
  <si>
    <t>郷  和夫</t>
    <phoneticPr fontId="11"/>
  </si>
  <si>
    <t>向谷  威広</t>
    <phoneticPr fontId="11"/>
  </si>
  <si>
    <t>香川</t>
    <phoneticPr fontId="11"/>
  </si>
  <si>
    <t>杉﨑  伸伍</t>
    <phoneticPr fontId="11"/>
  </si>
  <si>
    <t>粂内  雅貴</t>
    <phoneticPr fontId="11"/>
  </si>
  <si>
    <t>ＬＥＴ－ＳＴＣ</t>
    <phoneticPr fontId="11"/>
  </si>
  <si>
    <t>大野  知之</t>
    <phoneticPr fontId="11"/>
  </si>
  <si>
    <t>ＬＥＴ－ＳＴＣ</t>
    <phoneticPr fontId="11"/>
  </si>
  <si>
    <t>大竹  範行</t>
    <phoneticPr fontId="11"/>
  </si>
  <si>
    <t>宇部興産</t>
    <phoneticPr fontId="12"/>
  </si>
  <si>
    <t>藤井  一輝</t>
    <phoneticPr fontId="11"/>
  </si>
  <si>
    <t>太田  航平</t>
    <phoneticPr fontId="11"/>
  </si>
  <si>
    <t>堀  匡志</t>
    <phoneticPr fontId="11"/>
  </si>
  <si>
    <t>白石  元記</t>
    <phoneticPr fontId="11"/>
  </si>
  <si>
    <t>阪  浩介</t>
    <phoneticPr fontId="11"/>
  </si>
  <si>
    <t>平井  稜太</t>
    <phoneticPr fontId="11"/>
  </si>
  <si>
    <t>同志社大学</t>
    <phoneticPr fontId="12"/>
  </si>
  <si>
    <t>太秦  健</t>
    <phoneticPr fontId="11"/>
  </si>
  <si>
    <t>小嶋  一輝</t>
    <phoneticPr fontId="11"/>
  </si>
  <si>
    <t>オールブラザー</t>
    <phoneticPr fontId="11"/>
  </si>
  <si>
    <t>伊藤  寿式</t>
    <phoneticPr fontId="11"/>
  </si>
  <si>
    <t>ライジング</t>
    <phoneticPr fontId="11"/>
  </si>
  <si>
    <t>中西  基樹</t>
    <phoneticPr fontId="11"/>
  </si>
  <si>
    <t>永井  裕一</t>
    <phoneticPr fontId="11"/>
  </si>
  <si>
    <t>但馬クラブ</t>
    <phoneticPr fontId="11"/>
  </si>
  <si>
    <t>中島  啓輔</t>
    <phoneticPr fontId="11"/>
  </si>
  <si>
    <t>関西外国語大学</t>
    <phoneticPr fontId="12"/>
  </si>
  <si>
    <t>金井  寛幸</t>
    <phoneticPr fontId="11"/>
  </si>
  <si>
    <t>高知</t>
    <phoneticPr fontId="12"/>
  </si>
  <si>
    <t>片岡  優斗</t>
    <phoneticPr fontId="11"/>
  </si>
  <si>
    <t>土佐高等学校</t>
    <phoneticPr fontId="12"/>
  </si>
  <si>
    <t>岩﨑  小太郎</t>
    <phoneticPr fontId="11"/>
  </si>
  <si>
    <t>土佐高等学校</t>
    <phoneticPr fontId="11"/>
  </si>
  <si>
    <t>桂  拓也</t>
    <phoneticPr fontId="11"/>
  </si>
  <si>
    <t>和歌山県庁クラブ</t>
    <phoneticPr fontId="12"/>
  </si>
  <si>
    <t>塩嵜  弘騎</t>
    <phoneticPr fontId="11"/>
  </si>
  <si>
    <t>井原  陽平</t>
    <phoneticPr fontId="11"/>
  </si>
  <si>
    <t>山本　  祐輝</t>
    <phoneticPr fontId="11"/>
  </si>
  <si>
    <t>谷口  翔太</t>
    <phoneticPr fontId="11"/>
  </si>
  <si>
    <t>Ｋ＆Ｋ</t>
    <phoneticPr fontId="11"/>
  </si>
  <si>
    <t>大鍋  歩夢</t>
    <phoneticPr fontId="11"/>
  </si>
  <si>
    <t>福井  達輝</t>
    <phoneticPr fontId="11"/>
  </si>
  <si>
    <t>丸亀高校</t>
    <phoneticPr fontId="11"/>
  </si>
  <si>
    <t>高田  晃平</t>
    <phoneticPr fontId="11"/>
  </si>
  <si>
    <t>丸亀高校</t>
    <phoneticPr fontId="11"/>
  </si>
  <si>
    <t>小林  真也</t>
    <phoneticPr fontId="11"/>
  </si>
  <si>
    <t>松葉クラブ</t>
    <phoneticPr fontId="12"/>
  </si>
  <si>
    <t>早瀬  輝明</t>
    <phoneticPr fontId="11"/>
  </si>
  <si>
    <t>藤原  優</t>
    <phoneticPr fontId="11"/>
  </si>
  <si>
    <t>洞谷  成人</t>
    <phoneticPr fontId="11"/>
  </si>
  <si>
    <t>中京大学</t>
    <phoneticPr fontId="11"/>
  </si>
  <si>
    <t>加藤  直也</t>
    <phoneticPr fontId="11"/>
  </si>
  <si>
    <t>菱田  源弥</t>
    <phoneticPr fontId="11"/>
  </si>
  <si>
    <t>岩本  将志</t>
    <phoneticPr fontId="11"/>
  </si>
  <si>
    <t>東ソー南陽</t>
    <phoneticPr fontId="11"/>
  </si>
  <si>
    <t>山下  祥吾</t>
    <phoneticPr fontId="11"/>
  </si>
  <si>
    <t>田中  佑樹</t>
    <phoneticPr fontId="11"/>
  </si>
  <si>
    <t>三重</t>
    <phoneticPr fontId="11"/>
  </si>
  <si>
    <t>浦野　浩輔</t>
    <phoneticPr fontId="11"/>
  </si>
  <si>
    <t>藤田  晃史</t>
    <phoneticPr fontId="11"/>
  </si>
  <si>
    <t>緑蔭クラブ</t>
    <phoneticPr fontId="11"/>
  </si>
  <si>
    <t>中谷  俊貴</t>
    <phoneticPr fontId="11"/>
  </si>
  <si>
    <t>高津  健介</t>
    <phoneticPr fontId="11"/>
  </si>
  <si>
    <t>工藤  登生</t>
    <phoneticPr fontId="11"/>
  </si>
  <si>
    <t>松川  佳裕</t>
    <phoneticPr fontId="11"/>
  </si>
  <si>
    <t>但馬クラブ</t>
    <phoneticPr fontId="11"/>
  </si>
  <si>
    <t>志水　優</t>
    <phoneticPr fontId="11"/>
  </si>
  <si>
    <t>伊丹クラブ</t>
    <phoneticPr fontId="11"/>
  </si>
  <si>
    <t>鈴木  慎平</t>
    <phoneticPr fontId="11"/>
  </si>
  <si>
    <t>日清紡</t>
    <phoneticPr fontId="12"/>
  </si>
  <si>
    <t>藤原  暁</t>
    <phoneticPr fontId="11"/>
  </si>
  <si>
    <t>日清紡</t>
    <phoneticPr fontId="11"/>
  </si>
  <si>
    <t>谷川  浩大</t>
    <phoneticPr fontId="11"/>
  </si>
  <si>
    <t>今　  裕介</t>
    <phoneticPr fontId="11"/>
  </si>
  <si>
    <t>瀬口  翔太</t>
    <phoneticPr fontId="11"/>
  </si>
  <si>
    <t>松嶋  幸都</t>
    <phoneticPr fontId="11"/>
  </si>
  <si>
    <t>トヨタ自動車</t>
    <phoneticPr fontId="11"/>
  </si>
  <si>
    <t>田中  翔</t>
    <phoneticPr fontId="11"/>
  </si>
  <si>
    <t>梶田  浩人</t>
    <phoneticPr fontId="11"/>
  </si>
  <si>
    <t>池田  拓也</t>
    <phoneticPr fontId="11"/>
  </si>
  <si>
    <t>高槻ソフトテニスクラブ</t>
    <phoneticPr fontId="11"/>
  </si>
  <si>
    <t>貞光  捺生</t>
    <phoneticPr fontId="11"/>
  </si>
  <si>
    <t>南大阪ソフトテニスクラブ</t>
    <phoneticPr fontId="11"/>
  </si>
  <si>
    <t>丸中  大明</t>
    <phoneticPr fontId="11"/>
  </si>
  <si>
    <t>NTT西日本広島</t>
    <phoneticPr fontId="12"/>
  </si>
  <si>
    <t>原  侑輝</t>
    <phoneticPr fontId="11"/>
  </si>
  <si>
    <t>土井内  陽介</t>
    <phoneticPr fontId="11"/>
  </si>
  <si>
    <t>高井  翔宇</t>
    <phoneticPr fontId="11"/>
  </si>
  <si>
    <t>阪本  裕一</t>
    <phoneticPr fontId="11"/>
  </si>
  <si>
    <t>倉野  貴文</t>
    <phoneticPr fontId="11"/>
  </si>
  <si>
    <t>山本（古賀）  智</t>
    <phoneticPr fontId="11"/>
  </si>
  <si>
    <t>日新製鋼（株）呉製作所</t>
    <phoneticPr fontId="12"/>
  </si>
  <si>
    <t>阿賀  稔史</t>
    <phoneticPr fontId="11"/>
  </si>
  <si>
    <t>日新製鋼（株）呉製作所</t>
    <phoneticPr fontId="11"/>
  </si>
  <si>
    <t>廣田  達也</t>
    <phoneticPr fontId="11"/>
  </si>
  <si>
    <t>竹本  卓</t>
    <phoneticPr fontId="11"/>
  </si>
  <si>
    <t>森岡  孝</t>
    <phoneticPr fontId="11"/>
  </si>
  <si>
    <t>大谷  広夢</t>
    <phoneticPr fontId="11"/>
  </si>
  <si>
    <t>浅井  怜佑</t>
    <phoneticPr fontId="11"/>
  </si>
  <si>
    <t>石田  康貴</t>
    <phoneticPr fontId="11"/>
  </si>
  <si>
    <t>関西大学</t>
    <phoneticPr fontId="11"/>
  </si>
  <si>
    <t>岡山</t>
    <phoneticPr fontId="12"/>
  </si>
  <si>
    <t>大饗  健太郎</t>
    <phoneticPr fontId="11"/>
  </si>
  <si>
    <t>NTN岡山</t>
    <phoneticPr fontId="12"/>
  </si>
  <si>
    <t>岡山</t>
    <phoneticPr fontId="11"/>
  </si>
  <si>
    <t>森本  遼太</t>
    <phoneticPr fontId="11"/>
  </si>
  <si>
    <t>クラレ岡山</t>
    <phoneticPr fontId="11"/>
  </si>
  <si>
    <t>小栗  元貴</t>
    <phoneticPr fontId="11"/>
  </si>
  <si>
    <t>東邦ガス</t>
    <phoneticPr fontId="12"/>
  </si>
  <si>
    <t>今井  快幸</t>
    <phoneticPr fontId="11"/>
  </si>
  <si>
    <t>鈴木　健介</t>
    <phoneticPr fontId="11"/>
  </si>
  <si>
    <t>立命館大学</t>
    <phoneticPr fontId="11"/>
  </si>
  <si>
    <t>奥嶋  純平</t>
    <phoneticPr fontId="11"/>
  </si>
  <si>
    <t>今治市役所</t>
    <phoneticPr fontId="11"/>
  </si>
  <si>
    <t>松村  晃利</t>
    <phoneticPr fontId="11"/>
  </si>
  <si>
    <t>桜井ソフトテニスクラブ</t>
    <phoneticPr fontId="12"/>
  </si>
  <si>
    <t>安井  雅人</t>
    <phoneticPr fontId="11"/>
  </si>
  <si>
    <t>桜井ソフトテニスクラブ</t>
    <phoneticPr fontId="11"/>
  </si>
  <si>
    <t>岡田  知之</t>
    <phoneticPr fontId="11"/>
  </si>
  <si>
    <t>かみありクラブ</t>
    <phoneticPr fontId="11"/>
  </si>
  <si>
    <t>河野  高幸</t>
    <phoneticPr fontId="11"/>
  </si>
  <si>
    <t>かみありクラブ</t>
    <phoneticPr fontId="11"/>
  </si>
  <si>
    <t>田畑  裕介</t>
    <phoneticPr fontId="11"/>
  </si>
  <si>
    <t>越野  雅之</t>
    <phoneticPr fontId="11"/>
  </si>
  <si>
    <t>市尼OBクラブ</t>
    <phoneticPr fontId="11"/>
  </si>
  <si>
    <t>加藤  潤也</t>
    <phoneticPr fontId="11"/>
  </si>
  <si>
    <t>田中  健太</t>
    <phoneticPr fontId="11"/>
  </si>
  <si>
    <t>小谷  嘉彦</t>
    <phoneticPr fontId="11"/>
  </si>
  <si>
    <t>中川  直也</t>
    <phoneticPr fontId="11"/>
  </si>
  <si>
    <t>三木　宏員</t>
    <phoneticPr fontId="11"/>
  </si>
  <si>
    <t>奥田　和良</t>
    <phoneticPr fontId="11"/>
  </si>
  <si>
    <t>Y'z</t>
    <phoneticPr fontId="11"/>
  </si>
  <si>
    <t>清水  　慶</t>
    <phoneticPr fontId="11"/>
  </si>
  <si>
    <t>藤田  大祐</t>
    <phoneticPr fontId="11"/>
  </si>
  <si>
    <t>増田  健人</t>
    <phoneticPr fontId="11"/>
  </si>
  <si>
    <t>和歌県庁</t>
    <phoneticPr fontId="12"/>
  </si>
  <si>
    <t>柴田  章平</t>
    <phoneticPr fontId="11"/>
  </si>
  <si>
    <t>同志社クラブ</t>
    <phoneticPr fontId="11"/>
  </si>
  <si>
    <t>森田  拓夢</t>
    <phoneticPr fontId="11"/>
  </si>
  <si>
    <t>松本  祐樹</t>
    <phoneticPr fontId="11"/>
  </si>
  <si>
    <t>吉田  亮介</t>
    <phoneticPr fontId="11"/>
  </si>
  <si>
    <t>吉村  源城</t>
    <phoneticPr fontId="11"/>
  </si>
  <si>
    <t>佐田尾  隼</t>
    <phoneticPr fontId="11"/>
  </si>
  <si>
    <t>東洋観光</t>
    <phoneticPr fontId="12"/>
  </si>
  <si>
    <t>中原  章雄</t>
    <phoneticPr fontId="11"/>
  </si>
  <si>
    <t>河村  優太朗</t>
    <phoneticPr fontId="11"/>
  </si>
  <si>
    <t>坂口  哲哉</t>
    <phoneticPr fontId="11"/>
  </si>
  <si>
    <t>松本  大輝</t>
    <phoneticPr fontId="11"/>
  </si>
  <si>
    <t>加藤  由基</t>
    <phoneticPr fontId="11"/>
  </si>
  <si>
    <t>川崎重工　明石</t>
    <phoneticPr fontId="11"/>
  </si>
  <si>
    <t>柳田  賢太郎</t>
    <phoneticPr fontId="11"/>
  </si>
  <si>
    <t>四日市大学</t>
    <phoneticPr fontId="12"/>
  </si>
  <si>
    <t>宮里  政耶</t>
    <phoneticPr fontId="11"/>
  </si>
  <si>
    <t>四日市大学</t>
    <phoneticPr fontId="11"/>
  </si>
  <si>
    <t>堤  圭之介</t>
    <phoneticPr fontId="11"/>
  </si>
  <si>
    <t>名大クラブ</t>
    <phoneticPr fontId="12"/>
  </si>
  <si>
    <t>中瀬  友之</t>
    <phoneticPr fontId="11"/>
  </si>
  <si>
    <t>戸畑  勝喜</t>
    <phoneticPr fontId="11"/>
  </si>
  <si>
    <t>宮脇  達也</t>
    <phoneticPr fontId="11"/>
  </si>
  <si>
    <t>高知</t>
    <phoneticPr fontId="12"/>
  </si>
  <si>
    <t>甲藤  泰宏</t>
    <phoneticPr fontId="11"/>
  </si>
  <si>
    <t>スピリタス</t>
    <phoneticPr fontId="11"/>
  </si>
  <si>
    <t>渡辺  伸考</t>
    <phoneticPr fontId="11"/>
  </si>
  <si>
    <t>NTT西日本関西</t>
    <phoneticPr fontId="11"/>
  </si>
  <si>
    <t>榊本  渓介</t>
    <phoneticPr fontId="11"/>
  </si>
  <si>
    <t>奥村  拓磨</t>
    <phoneticPr fontId="11"/>
  </si>
  <si>
    <t>吉田  和輝</t>
    <phoneticPr fontId="11"/>
  </si>
  <si>
    <t>須内  大生</t>
    <phoneticPr fontId="11"/>
  </si>
  <si>
    <t>香川  翔</t>
    <phoneticPr fontId="11"/>
  </si>
  <si>
    <t>中西  達也</t>
    <phoneticPr fontId="11"/>
  </si>
  <si>
    <t>亀城</t>
    <phoneticPr fontId="11"/>
  </si>
  <si>
    <t>日高  優樹</t>
    <phoneticPr fontId="11"/>
  </si>
  <si>
    <t>神戸山手クラブ</t>
    <phoneticPr fontId="11"/>
  </si>
  <si>
    <t>犬童  大輔</t>
    <phoneticPr fontId="11"/>
  </si>
  <si>
    <t>市橋  拓樹</t>
    <phoneticPr fontId="11"/>
  </si>
  <si>
    <t>石川  直紀</t>
    <phoneticPr fontId="11"/>
  </si>
  <si>
    <t>細居  文太郎</t>
    <phoneticPr fontId="11"/>
  </si>
  <si>
    <t>藤居  和真</t>
    <phoneticPr fontId="11"/>
  </si>
  <si>
    <t>草津クラブ</t>
    <phoneticPr fontId="11"/>
  </si>
  <si>
    <t>荒尾  大輔</t>
    <phoneticPr fontId="11"/>
  </si>
  <si>
    <t>川村  達郎</t>
    <phoneticPr fontId="11"/>
  </si>
  <si>
    <t>宮本  一生</t>
    <phoneticPr fontId="11"/>
  </si>
  <si>
    <t>宮崎  卓也</t>
    <phoneticPr fontId="11"/>
  </si>
  <si>
    <t>大館  竜城</t>
    <phoneticPr fontId="11"/>
  </si>
  <si>
    <t>つるぎ高校</t>
    <phoneticPr fontId="12"/>
  </si>
  <si>
    <t>板東  芹都</t>
    <phoneticPr fontId="11"/>
  </si>
  <si>
    <t>つるぎ高校</t>
    <phoneticPr fontId="11"/>
  </si>
  <si>
    <t>小川  一真</t>
    <phoneticPr fontId="11"/>
  </si>
  <si>
    <t>宮田  耕太郎</t>
    <phoneticPr fontId="11"/>
  </si>
  <si>
    <t>KGK48</t>
    <phoneticPr fontId="11"/>
  </si>
  <si>
    <t>三好  悠大</t>
    <phoneticPr fontId="11"/>
  </si>
  <si>
    <t>高村  悌伸</t>
    <phoneticPr fontId="11"/>
  </si>
  <si>
    <t>石川  知輝</t>
    <phoneticPr fontId="11"/>
  </si>
  <si>
    <t>古川  舜介</t>
    <phoneticPr fontId="11"/>
  </si>
  <si>
    <t>岡崎城西高校</t>
    <phoneticPr fontId="11"/>
  </si>
  <si>
    <t>藤原  　司</t>
    <phoneticPr fontId="11"/>
  </si>
  <si>
    <t>高橋  晃治</t>
    <phoneticPr fontId="11"/>
  </si>
  <si>
    <t>長岡  渉</t>
    <phoneticPr fontId="11"/>
  </si>
  <si>
    <t>東ソー四日市</t>
    <phoneticPr fontId="12"/>
  </si>
  <si>
    <t>宮城  廉</t>
    <phoneticPr fontId="11"/>
  </si>
  <si>
    <t>東ソー四日市</t>
    <phoneticPr fontId="11"/>
  </si>
  <si>
    <t>丸野  冷貴</t>
    <phoneticPr fontId="11"/>
  </si>
  <si>
    <t>冨長  丈留</t>
    <phoneticPr fontId="11"/>
  </si>
  <si>
    <t>石井  佑一</t>
    <phoneticPr fontId="11"/>
  </si>
  <si>
    <t>難波  洋行</t>
    <phoneticPr fontId="11"/>
  </si>
  <si>
    <t>岩田  将司</t>
    <phoneticPr fontId="11"/>
  </si>
  <si>
    <t>高原  季暉</t>
    <phoneticPr fontId="11"/>
  </si>
  <si>
    <t>黒田　浩平</t>
    <phoneticPr fontId="11"/>
  </si>
  <si>
    <t>宮田  幸多郎</t>
    <phoneticPr fontId="11"/>
  </si>
  <si>
    <t>須藤　大貴</t>
    <phoneticPr fontId="11"/>
  </si>
  <si>
    <t>上岡  俊介</t>
    <phoneticPr fontId="11"/>
  </si>
  <si>
    <t>広岡  宙</t>
    <phoneticPr fontId="11"/>
  </si>
  <si>
    <t>辻内  勇輝</t>
    <phoneticPr fontId="11"/>
  </si>
  <si>
    <t>西川  凌介</t>
    <phoneticPr fontId="11"/>
  </si>
  <si>
    <t>寄川  直城</t>
    <phoneticPr fontId="11"/>
  </si>
  <si>
    <t>沖縄</t>
    <phoneticPr fontId="11"/>
  </si>
  <si>
    <t>仲村渠  俊</t>
    <phoneticPr fontId="11"/>
  </si>
  <si>
    <t>福永  　剛</t>
    <phoneticPr fontId="11"/>
  </si>
  <si>
    <t>ＦＴクラブ</t>
    <phoneticPr fontId="11"/>
  </si>
  <si>
    <t>木村  穂高</t>
    <phoneticPr fontId="11"/>
  </si>
  <si>
    <t>エース</t>
    <phoneticPr fontId="11"/>
  </si>
  <si>
    <t>吉田  雄紀</t>
    <phoneticPr fontId="11"/>
  </si>
  <si>
    <t>太平洋工業</t>
    <phoneticPr fontId="12"/>
  </si>
  <si>
    <t>宮田  裕章</t>
    <phoneticPr fontId="11"/>
  </si>
  <si>
    <t>内海  大輔</t>
    <phoneticPr fontId="11"/>
  </si>
  <si>
    <t>広島クラブ</t>
    <phoneticPr fontId="12"/>
  </si>
  <si>
    <t>愛媛</t>
    <phoneticPr fontId="11"/>
  </si>
  <si>
    <t>青木  彰彦</t>
    <phoneticPr fontId="11"/>
  </si>
  <si>
    <t>今治STA</t>
    <phoneticPr fontId="11"/>
  </si>
  <si>
    <t>有田  勝洋</t>
    <phoneticPr fontId="11"/>
  </si>
  <si>
    <t>春日井くらぶ</t>
    <phoneticPr fontId="12"/>
  </si>
  <si>
    <t>石河  和樹</t>
    <phoneticPr fontId="11"/>
  </si>
  <si>
    <t>あすなろクラブ</t>
    <phoneticPr fontId="11"/>
  </si>
  <si>
    <t>鍵井  陽介</t>
    <phoneticPr fontId="11"/>
  </si>
  <si>
    <t>京都</t>
    <phoneticPr fontId="11"/>
  </si>
  <si>
    <t>樋口  翔太</t>
    <phoneticPr fontId="11"/>
  </si>
  <si>
    <t>坪川  直樹</t>
    <phoneticPr fontId="11"/>
  </si>
  <si>
    <t>西村  拓未</t>
    <phoneticPr fontId="11"/>
  </si>
  <si>
    <t>中島  淳一</t>
    <phoneticPr fontId="11"/>
  </si>
  <si>
    <t>古谷野  智博</t>
    <phoneticPr fontId="11"/>
  </si>
  <si>
    <t>福谷  宗一郎</t>
    <phoneticPr fontId="11"/>
  </si>
  <si>
    <t>丸山  魁人</t>
    <phoneticPr fontId="11"/>
  </si>
  <si>
    <t>波多野  哲也</t>
    <phoneticPr fontId="11"/>
  </si>
  <si>
    <t>愛知学院大学</t>
    <phoneticPr fontId="12"/>
  </si>
  <si>
    <t>古田  祐亮</t>
    <phoneticPr fontId="11"/>
  </si>
  <si>
    <t>愛知学院大学</t>
    <phoneticPr fontId="11"/>
  </si>
  <si>
    <t>芝井　幸太朗</t>
    <phoneticPr fontId="11"/>
  </si>
  <si>
    <t>大阪成蹊大学</t>
    <phoneticPr fontId="12"/>
  </si>
  <si>
    <t>加藤  英雄</t>
    <phoneticPr fontId="11"/>
  </si>
  <si>
    <t>鴈金  秀基</t>
    <phoneticPr fontId="11"/>
  </si>
  <si>
    <t>関西学院大学</t>
    <phoneticPr fontId="12"/>
  </si>
  <si>
    <t>掃部  裕介</t>
    <phoneticPr fontId="11"/>
  </si>
  <si>
    <t>関西学院大学</t>
    <phoneticPr fontId="11"/>
  </si>
  <si>
    <t>夜久  将人</t>
    <phoneticPr fontId="11"/>
  </si>
  <si>
    <t>山下  浩隆</t>
    <phoneticPr fontId="11"/>
  </si>
  <si>
    <t>永田  紳祐</t>
    <phoneticPr fontId="11"/>
  </si>
  <si>
    <t>箱田  剛志</t>
    <phoneticPr fontId="11"/>
  </si>
  <si>
    <t>下村  崇仁</t>
    <phoneticPr fontId="11"/>
  </si>
  <si>
    <t>堺ソフトテニス連盟</t>
    <phoneticPr fontId="11"/>
  </si>
  <si>
    <t>小林  亮介</t>
    <phoneticPr fontId="11"/>
  </si>
  <si>
    <t>小林  聖人</t>
    <phoneticPr fontId="11"/>
  </si>
  <si>
    <t>星城大学</t>
    <phoneticPr fontId="12"/>
  </si>
  <si>
    <t>稲垣  耕平</t>
    <phoneticPr fontId="11"/>
  </si>
  <si>
    <t>星城大学</t>
    <phoneticPr fontId="11"/>
  </si>
  <si>
    <t>三重</t>
    <phoneticPr fontId="12"/>
  </si>
  <si>
    <t>上原  太郎</t>
    <phoneticPr fontId="11"/>
  </si>
  <si>
    <t>有本  健志</t>
    <phoneticPr fontId="11"/>
  </si>
  <si>
    <t>山村  亮</t>
    <phoneticPr fontId="11"/>
  </si>
  <si>
    <t>西川  侑希</t>
    <phoneticPr fontId="11"/>
  </si>
  <si>
    <t>尼崎市役所</t>
    <phoneticPr fontId="11"/>
  </si>
  <si>
    <t>宮澤  和也</t>
    <phoneticPr fontId="11"/>
  </si>
  <si>
    <t>東  大輝</t>
    <phoneticPr fontId="11"/>
  </si>
  <si>
    <t>佐屋クラブ</t>
    <phoneticPr fontId="11"/>
  </si>
  <si>
    <t>花田  直弥</t>
    <phoneticPr fontId="11"/>
  </si>
  <si>
    <t>山田  拓未</t>
    <phoneticPr fontId="11"/>
  </si>
  <si>
    <t>大神子病院</t>
    <phoneticPr fontId="11"/>
  </si>
  <si>
    <t>宮崎</t>
    <phoneticPr fontId="12"/>
  </si>
  <si>
    <t>上村  翔太</t>
    <phoneticPr fontId="11"/>
  </si>
  <si>
    <t>都商ＯＢクラブ</t>
    <phoneticPr fontId="12"/>
  </si>
  <si>
    <t>宮城</t>
    <phoneticPr fontId="11"/>
  </si>
  <si>
    <t>渡邊　彦継</t>
    <phoneticPr fontId="11"/>
  </si>
  <si>
    <t>都商ＯＢクラブ</t>
    <phoneticPr fontId="11"/>
  </si>
  <si>
    <t>打田  康浩</t>
    <phoneticPr fontId="11"/>
  </si>
  <si>
    <t>雅庭球会</t>
    <phoneticPr fontId="12"/>
  </si>
  <si>
    <t>打田  祐太</t>
    <phoneticPr fontId="11"/>
  </si>
  <si>
    <t>雅庭球会</t>
    <phoneticPr fontId="11"/>
  </si>
  <si>
    <t>笹部  孝太</t>
    <phoneticPr fontId="11"/>
  </si>
  <si>
    <t>今津クラブ</t>
    <phoneticPr fontId="11"/>
  </si>
  <si>
    <t>宮本  智史</t>
    <phoneticPr fontId="11"/>
  </si>
  <si>
    <t>山田  修司</t>
    <phoneticPr fontId="11"/>
  </si>
  <si>
    <t>川崎  政徳</t>
    <phoneticPr fontId="11"/>
  </si>
  <si>
    <t>長川  剣大</t>
    <phoneticPr fontId="11"/>
  </si>
  <si>
    <t>臼井  勇介</t>
    <phoneticPr fontId="11"/>
  </si>
  <si>
    <t>西村  浩太郎</t>
    <phoneticPr fontId="11"/>
  </si>
  <si>
    <t>門真市ソフトテニス連盟</t>
    <phoneticPr fontId="11"/>
  </si>
  <si>
    <t>山本  哲也</t>
    <phoneticPr fontId="11"/>
  </si>
  <si>
    <t>河村  知典</t>
    <phoneticPr fontId="11"/>
  </si>
  <si>
    <t>與那城  拓哉</t>
    <phoneticPr fontId="11"/>
  </si>
  <si>
    <t>藤木　祐一郎</t>
    <phoneticPr fontId="11"/>
  </si>
  <si>
    <t>峯松  健太郎</t>
    <phoneticPr fontId="11"/>
  </si>
  <si>
    <t>的場  　隆</t>
    <phoneticPr fontId="11"/>
  </si>
  <si>
    <t>後藤  諒太</t>
    <phoneticPr fontId="11"/>
  </si>
  <si>
    <t>畔柳  侑汰</t>
    <phoneticPr fontId="11"/>
  </si>
  <si>
    <t>久野　滉典</t>
    <phoneticPr fontId="11"/>
  </si>
  <si>
    <t>村上  英也</t>
    <phoneticPr fontId="11"/>
  </si>
  <si>
    <t>水谷  亮友</t>
    <phoneticPr fontId="11"/>
  </si>
  <si>
    <t>佐々木  勇人</t>
    <phoneticPr fontId="11"/>
  </si>
  <si>
    <t>小岸  健太</t>
    <phoneticPr fontId="11"/>
  </si>
  <si>
    <t>楠本  賢太</t>
    <phoneticPr fontId="11"/>
  </si>
  <si>
    <t>武居  竜ノ介</t>
    <phoneticPr fontId="11"/>
  </si>
  <si>
    <t>平原  巌也</t>
    <phoneticPr fontId="11"/>
  </si>
  <si>
    <t>井田  和宏</t>
    <phoneticPr fontId="11"/>
  </si>
  <si>
    <t>小西  健太郎</t>
    <phoneticPr fontId="11"/>
  </si>
  <si>
    <t>本田  貴裕</t>
    <phoneticPr fontId="11"/>
  </si>
  <si>
    <t>近藤  翔馬</t>
    <phoneticPr fontId="11"/>
  </si>
  <si>
    <t>近藤  駿也</t>
    <phoneticPr fontId="11"/>
  </si>
  <si>
    <t>末次　将亮</t>
    <phoneticPr fontId="11"/>
  </si>
  <si>
    <t>東ソー南陽</t>
    <phoneticPr fontId="12"/>
  </si>
  <si>
    <t>郷  貴夫</t>
    <phoneticPr fontId="11"/>
  </si>
  <si>
    <t>村田  直樹</t>
    <phoneticPr fontId="11"/>
  </si>
  <si>
    <t>内山  睦基</t>
    <phoneticPr fontId="11"/>
  </si>
  <si>
    <t>福富  祐希</t>
    <phoneticPr fontId="11"/>
  </si>
  <si>
    <t>高知高専</t>
    <phoneticPr fontId="12"/>
  </si>
  <si>
    <t>野村  裕太</t>
    <phoneticPr fontId="11"/>
  </si>
  <si>
    <t>高知高専</t>
    <phoneticPr fontId="11"/>
  </si>
  <si>
    <t>齋藤  正志</t>
    <phoneticPr fontId="11"/>
  </si>
  <si>
    <t>豊田TeamYUKARI</t>
    <phoneticPr fontId="12"/>
  </si>
  <si>
    <t>入口　憂太</t>
    <phoneticPr fontId="11"/>
  </si>
  <si>
    <t>ＴＩＳ</t>
    <phoneticPr fontId="11"/>
  </si>
  <si>
    <t>高橋  央</t>
    <phoneticPr fontId="11"/>
  </si>
  <si>
    <t>昭和ホールディングス大阪</t>
    <phoneticPr fontId="11"/>
  </si>
  <si>
    <t>樫本  泰昭</t>
    <phoneticPr fontId="11"/>
  </si>
  <si>
    <t>上宮ＯＢクラブ</t>
    <phoneticPr fontId="11"/>
  </si>
  <si>
    <t>小坂  祐樹</t>
    <phoneticPr fontId="11"/>
  </si>
  <si>
    <t>山田  斗真</t>
    <phoneticPr fontId="11"/>
  </si>
  <si>
    <t>古渕  敦史</t>
    <phoneticPr fontId="11"/>
  </si>
  <si>
    <t>谷添  剛士</t>
    <phoneticPr fontId="11"/>
  </si>
  <si>
    <t>前川  和輝</t>
    <phoneticPr fontId="11"/>
  </si>
  <si>
    <t>妹尾  哲志</t>
    <phoneticPr fontId="11"/>
  </si>
  <si>
    <t>つるぎ高校</t>
    <phoneticPr fontId="11"/>
  </si>
  <si>
    <t>山田  航平</t>
    <phoneticPr fontId="11"/>
  </si>
  <si>
    <t>日野  智章</t>
    <phoneticPr fontId="11"/>
  </si>
  <si>
    <t>船水  雄太</t>
    <phoneticPr fontId="11"/>
  </si>
  <si>
    <t>九島  一馬</t>
    <phoneticPr fontId="11"/>
  </si>
  <si>
    <t>ミズノ</t>
    <phoneticPr fontId="11"/>
  </si>
  <si>
    <t>青山  拓哉</t>
    <phoneticPr fontId="11"/>
  </si>
  <si>
    <t>2〜0's</t>
    <phoneticPr fontId="11"/>
  </si>
  <si>
    <t>井田  健斗</t>
    <phoneticPr fontId="11"/>
  </si>
  <si>
    <t>中尾  将人</t>
    <phoneticPr fontId="11"/>
  </si>
  <si>
    <t>松田  祐二</t>
    <phoneticPr fontId="11"/>
  </si>
  <si>
    <t>藤岡  亮輔</t>
    <phoneticPr fontId="11"/>
  </si>
  <si>
    <t>大阪商業大学</t>
    <phoneticPr fontId="12"/>
  </si>
  <si>
    <t>小笹  景太郎</t>
    <phoneticPr fontId="11"/>
  </si>
  <si>
    <t>碇  洋佑</t>
    <phoneticPr fontId="11"/>
  </si>
  <si>
    <t>TOTO</t>
    <phoneticPr fontId="11"/>
  </si>
  <si>
    <t>佐野  玄記</t>
    <phoneticPr fontId="11"/>
  </si>
  <si>
    <t>谷口  睦</t>
    <phoneticPr fontId="11"/>
  </si>
  <si>
    <t>三輪  惇平</t>
    <phoneticPr fontId="11"/>
  </si>
  <si>
    <t>筋師  瑛</t>
    <phoneticPr fontId="11"/>
  </si>
  <si>
    <t>黒潮クラブ</t>
    <phoneticPr fontId="12"/>
  </si>
  <si>
    <t>夏見  佳憲</t>
    <phoneticPr fontId="11"/>
  </si>
  <si>
    <t>待木  慶太</t>
    <phoneticPr fontId="11"/>
  </si>
  <si>
    <t>飯田  達朗</t>
    <phoneticPr fontId="11"/>
  </si>
  <si>
    <t>宮下  裕司</t>
    <phoneticPr fontId="11"/>
  </si>
  <si>
    <t>花田  周弥</t>
    <phoneticPr fontId="11"/>
  </si>
  <si>
    <t>永井  秀宗</t>
    <phoneticPr fontId="11"/>
  </si>
  <si>
    <t>伊東  宏</t>
    <phoneticPr fontId="11"/>
  </si>
  <si>
    <t>豊田自動織機</t>
    <phoneticPr fontId="11"/>
  </si>
  <si>
    <t>奈良</t>
    <phoneticPr fontId="12"/>
  </si>
  <si>
    <t>尾﨑  郁弥</t>
    <phoneticPr fontId="11"/>
  </si>
  <si>
    <t>シャープクラブ</t>
    <phoneticPr fontId="11"/>
  </si>
  <si>
    <t>玉置　弦也</t>
    <phoneticPr fontId="11"/>
  </si>
  <si>
    <t>大阪成蹊大学</t>
    <phoneticPr fontId="11"/>
  </si>
  <si>
    <t>山本  亮太</t>
    <phoneticPr fontId="11"/>
  </si>
  <si>
    <t>蒼翠会</t>
    <phoneticPr fontId="12"/>
  </si>
  <si>
    <t>島根</t>
    <phoneticPr fontId="11"/>
  </si>
  <si>
    <t>野外  雅治</t>
    <phoneticPr fontId="11"/>
  </si>
  <si>
    <t>山本  翔吾</t>
    <phoneticPr fontId="11"/>
  </si>
  <si>
    <t>三好  俊生</t>
    <phoneticPr fontId="11"/>
  </si>
  <si>
    <t>西浦  靖人</t>
    <phoneticPr fontId="11"/>
  </si>
  <si>
    <t>浦出  輝和</t>
    <phoneticPr fontId="11"/>
  </si>
  <si>
    <t>加藤  達郎</t>
    <phoneticPr fontId="11"/>
  </si>
  <si>
    <t>亀井　寛太</t>
    <phoneticPr fontId="11"/>
  </si>
  <si>
    <t>森本  輝</t>
    <phoneticPr fontId="11"/>
  </si>
  <si>
    <t>槌野  暁人</t>
    <phoneticPr fontId="11"/>
  </si>
  <si>
    <t>西森  一貴</t>
    <phoneticPr fontId="11"/>
  </si>
  <si>
    <t>真野  文暁</t>
    <phoneticPr fontId="11"/>
  </si>
  <si>
    <t>見尾  直也</t>
    <phoneticPr fontId="11"/>
  </si>
  <si>
    <t>洲脇  悠</t>
    <phoneticPr fontId="11"/>
  </si>
  <si>
    <t>川上  力也</t>
    <phoneticPr fontId="11"/>
  </si>
  <si>
    <t>愛知</t>
    <phoneticPr fontId="11"/>
  </si>
  <si>
    <t>井之上  太悟</t>
    <phoneticPr fontId="11"/>
  </si>
  <si>
    <t>鹿児島</t>
    <phoneticPr fontId="12"/>
  </si>
  <si>
    <t>寺迫  孝輝</t>
    <phoneticPr fontId="11"/>
  </si>
  <si>
    <t>指宿市ソフトテニス連盟</t>
    <phoneticPr fontId="12"/>
  </si>
  <si>
    <t>鹿児島</t>
    <phoneticPr fontId="11"/>
  </si>
  <si>
    <t>神川  浩大</t>
    <phoneticPr fontId="11"/>
  </si>
  <si>
    <t>ジョイントクラブ</t>
    <phoneticPr fontId="11"/>
  </si>
  <si>
    <t>福西  大輔</t>
    <phoneticPr fontId="11"/>
  </si>
  <si>
    <t>中井  孝典</t>
    <phoneticPr fontId="11"/>
  </si>
  <si>
    <t>平岡  将弥</t>
    <phoneticPr fontId="11"/>
  </si>
  <si>
    <t>舞鶴サニークラブ</t>
    <phoneticPr fontId="11"/>
  </si>
  <si>
    <t>井上  　僚</t>
    <phoneticPr fontId="11"/>
  </si>
  <si>
    <t>クレインズクラブ</t>
    <phoneticPr fontId="11"/>
  </si>
  <si>
    <t>河野  教弘</t>
    <phoneticPr fontId="11"/>
  </si>
  <si>
    <t>林  祥央</t>
    <phoneticPr fontId="11"/>
  </si>
  <si>
    <t>濱  久也</t>
    <phoneticPr fontId="11"/>
  </si>
  <si>
    <t>文字山  峻輔</t>
    <phoneticPr fontId="11"/>
  </si>
  <si>
    <t>清流クラブ</t>
    <phoneticPr fontId="11"/>
  </si>
  <si>
    <t>山口</t>
    <phoneticPr fontId="12"/>
  </si>
  <si>
    <t>林  快昌</t>
    <phoneticPr fontId="11"/>
  </si>
  <si>
    <t>真柄  壮太郎</t>
    <phoneticPr fontId="11"/>
  </si>
  <si>
    <t>宇部興産</t>
    <phoneticPr fontId="11"/>
  </si>
  <si>
    <t>生田   遥夏</t>
    <phoneticPr fontId="11"/>
  </si>
  <si>
    <t>神戸松蔭女子学院大学</t>
    <phoneticPr fontId="12"/>
  </si>
  <si>
    <t>前田   杏</t>
    <phoneticPr fontId="11"/>
  </si>
  <si>
    <t>神戸松蔭女子学院大学</t>
    <phoneticPr fontId="11"/>
  </si>
  <si>
    <t>岐阜</t>
    <phoneticPr fontId="12"/>
  </si>
  <si>
    <t>浅井   愛</t>
    <phoneticPr fontId="11"/>
  </si>
  <si>
    <t>鶯谷高校</t>
    <phoneticPr fontId="12"/>
  </si>
  <si>
    <t>岐阜</t>
    <phoneticPr fontId="11"/>
  </si>
  <si>
    <t>渡部   柚葉</t>
    <phoneticPr fontId="11"/>
  </si>
  <si>
    <t>鶯谷高校</t>
    <phoneticPr fontId="11"/>
  </si>
  <si>
    <t>島根</t>
    <phoneticPr fontId="12"/>
  </si>
  <si>
    <t>新宮   沙央里</t>
    <phoneticPr fontId="11"/>
  </si>
  <si>
    <t>斐川クラブ</t>
    <phoneticPr fontId="12"/>
  </si>
  <si>
    <t>松﨑   ゆかり</t>
    <phoneticPr fontId="11"/>
  </si>
  <si>
    <t>横田クラブ</t>
    <phoneticPr fontId="11"/>
  </si>
  <si>
    <t>下江   遥花</t>
    <phoneticPr fontId="11"/>
  </si>
  <si>
    <t>和歌山信愛</t>
    <phoneticPr fontId="12"/>
  </si>
  <si>
    <t>和歌山</t>
    <phoneticPr fontId="11"/>
  </si>
  <si>
    <t>柘植   宥美</t>
    <phoneticPr fontId="11"/>
  </si>
  <si>
    <t>和歌山信愛</t>
    <phoneticPr fontId="11"/>
  </si>
  <si>
    <t>石原   雅子</t>
    <phoneticPr fontId="11"/>
  </si>
  <si>
    <t>山本   彩加</t>
    <phoneticPr fontId="11"/>
  </si>
  <si>
    <t>どりーむ</t>
    <phoneticPr fontId="11"/>
  </si>
  <si>
    <t>平松   えり</t>
    <phoneticPr fontId="11"/>
  </si>
  <si>
    <t>山本   美有</t>
    <phoneticPr fontId="11"/>
  </si>
  <si>
    <t>石川   栞</t>
    <phoneticPr fontId="11"/>
  </si>
  <si>
    <t>東海学院大学</t>
    <phoneticPr fontId="12"/>
  </si>
  <si>
    <t>若井   佑香</t>
    <phoneticPr fontId="11"/>
  </si>
  <si>
    <t>東海学院大学</t>
    <phoneticPr fontId="11"/>
  </si>
  <si>
    <t>宮田   瑠依</t>
    <phoneticPr fontId="11"/>
  </si>
  <si>
    <t>熊谷   舞都</t>
    <phoneticPr fontId="11"/>
  </si>
  <si>
    <t>久木   優佳</t>
    <phoneticPr fontId="11"/>
  </si>
  <si>
    <t>坂本   茉梨乃</t>
    <phoneticPr fontId="11"/>
  </si>
  <si>
    <t>太田   千尋</t>
    <phoneticPr fontId="11"/>
  </si>
  <si>
    <t>脇町高校</t>
    <phoneticPr fontId="12"/>
  </si>
  <si>
    <t>新開   舞桜</t>
    <phoneticPr fontId="11"/>
  </si>
  <si>
    <t>脇町高校</t>
    <phoneticPr fontId="11"/>
  </si>
  <si>
    <t>親見   桃花</t>
    <phoneticPr fontId="11"/>
  </si>
  <si>
    <t>中川   瑶</t>
    <phoneticPr fontId="11"/>
  </si>
  <si>
    <t>柏原   友貴恵</t>
    <phoneticPr fontId="11"/>
  </si>
  <si>
    <t>村添   遥</t>
    <phoneticPr fontId="11"/>
  </si>
  <si>
    <t>大山   千尋</t>
    <phoneticPr fontId="11"/>
  </si>
  <si>
    <t>川口   咲耶</t>
    <phoneticPr fontId="11"/>
  </si>
  <si>
    <t>渡邊   夏希</t>
    <phoneticPr fontId="11"/>
  </si>
  <si>
    <t>千里金蘭大学</t>
    <phoneticPr fontId="12"/>
  </si>
  <si>
    <t>森   佳奈子</t>
    <phoneticPr fontId="11"/>
  </si>
  <si>
    <t>千里金蘭大学</t>
    <phoneticPr fontId="11"/>
  </si>
  <si>
    <t>外間   夏海</t>
    <phoneticPr fontId="11"/>
  </si>
  <si>
    <t>伊丹クラブ</t>
    <phoneticPr fontId="12"/>
  </si>
  <si>
    <t>又吉   あずさ</t>
    <phoneticPr fontId="11"/>
  </si>
  <si>
    <t>team87tada</t>
    <phoneticPr fontId="11"/>
  </si>
  <si>
    <t>赤瀬   早紀</t>
    <phoneticPr fontId="11"/>
  </si>
  <si>
    <t>曽我部   里穂</t>
    <phoneticPr fontId="11"/>
  </si>
  <si>
    <t>植田   寿保</t>
    <phoneticPr fontId="11"/>
  </si>
  <si>
    <t>石田   裕美</t>
    <phoneticPr fontId="11"/>
  </si>
  <si>
    <t>徳重   月音</t>
    <phoneticPr fontId="11"/>
  </si>
  <si>
    <t>今野   瑠奈</t>
    <phoneticPr fontId="11"/>
  </si>
  <si>
    <t>引田   怜那</t>
    <phoneticPr fontId="11"/>
  </si>
  <si>
    <t>甲南女子大学</t>
    <phoneticPr fontId="12"/>
  </si>
  <si>
    <t>伊藤   奈波</t>
    <phoneticPr fontId="11"/>
  </si>
  <si>
    <t>甲南女子大学</t>
    <phoneticPr fontId="11"/>
  </si>
  <si>
    <t>齋藤   綾香</t>
    <phoneticPr fontId="11"/>
  </si>
  <si>
    <t>豊田TeamYUKARI</t>
    <phoneticPr fontId="12"/>
  </si>
  <si>
    <t>山田   多規江</t>
    <phoneticPr fontId="11"/>
  </si>
  <si>
    <t>豊田TeamYUKARI</t>
    <phoneticPr fontId="11"/>
  </si>
  <si>
    <t>中堀   楓佳</t>
    <phoneticPr fontId="11"/>
  </si>
  <si>
    <t>東芝姫路</t>
    <phoneticPr fontId="12"/>
  </si>
  <si>
    <t>大平   真由美</t>
    <phoneticPr fontId="11"/>
  </si>
  <si>
    <t>東芝姫路</t>
    <phoneticPr fontId="11"/>
  </si>
  <si>
    <t>住本   侑香</t>
    <phoneticPr fontId="11"/>
  </si>
  <si>
    <t>シュレスタ   メガ</t>
    <phoneticPr fontId="11"/>
  </si>
  <si>
    <t>桑原   絵理</t>
    <phoneticPr fontId="11"/>
  </si>
  <si>
    <t>大阪体育大学</t>
    <phoneticPr fontId="12"/>
  </si>
  <si>
    <t>辻本   佳子</t>
    <phoneticPr fontId="11"/>
  </si>
  <si>
    <t>大阪体育大学</t>
    <phoneticPr fontId="11"/>
  </si>
  <si>
    <t>齋藤   ひなの</t>
    <phoneticPr fontId="11"/>
  </si>
  <si>
    <t>城山観光ホテル</t>
    <phoneticPr fontId="12"/>
  </si>
  <si>
    <t>熊井   瞳</t>
    <phoneticPr fontId="11"/>
  </si>
  <si>
    <t>城山観光ホテル</t>
    <phoneticPr fontId="11"/>
  </si>
  <si>
    <t>川本   彩加</t>
    <phoneticPr fontId="11"/>
  </si>
  <si>
    <t>ＫＥＮＫＯ</t>
    <phoneticPr fontId="11"/>
  </si>
  <si>
    <t>中村   麻梨奈</t>
    <phoneticPr fontId="11"/>
  </si>
  <si>
    <t>高田商ＯＢクラブ</t>
    <phoneticPr fontId="11"/>
  </si>
  <si>
    <t>津曲   麻樹</t>
    <phoneticPr fontId="11"/>
  </si>
  <si>
    <t>学連</t>
    <phoneticPr fontId="12"/>
  </si>
  <si>
    <t>柳田   春花</t>
    <phoneticPr fontId="11"/>
  </si>
  <si>
    <t>九州産業大学</t>
    <phoneticPr fontId="11"/>
  </si>
  <si>
    <t>戝賀   美帆</t>
    <phoneticPr fontId="11"/>
  </si>
  <si>
    <t>神戸松蔭女子学院大学</t>
    <phoneticPr fontId="12"/>
  </si>
  <si>
    <t>井上   笑吏奈</t>
    <phoneticPr fontId="11"/>
  </si>
  <si>
    <t>松田   彩野</t>
    <phoneticPr fontId="11"/>
  </si>
  <si>
    <t>アドマテックス</t>
    <phoneticPr fontId="11"/>
  </si>
  <si>
    <t>松井   香澄</t>
    <phoneticPr fontId="11"/>
  </si>
  <si>
    <t>川合   美由紀</t>
    <phoneticPr fontId="11"/>
  </si>
  <si>
    <t>池側   希望</t>
    <phoneticPr fontId="11"/>
  </si>
  <si>
    <t>武田   彩佳</t>
    <phoneticPr fontId="11"/>
  </si>
  <si>
    <t>草津中学校</t>
    <phoneticPr fontId="11"/>
  </si>
  <si>
    <t>滋賀</t>
    <phoneticPr fontId="11"/>
  </si>
  <si>
    <t>中村   宇余</t>
    <phoneticPr fontId="11"/>
  </si>
  <si>
    <t>北尾   真祐</t>
    <phoneticPr fontId="11"/>
  </si>
  <si>
    <t>中村高等学校</t>
    <phoneticPr fontId="12"/>
  </si>
  <si>
    <t>乾   萌栄</t>
    <phoneticPr fontId="11"/>
  </si>
  <si>
    <t>中村高等学校</t>
    <phoneticPr fontId="11"/>
  </si>
  <si>
    <t>高橋   乃綾</t>
    <phoneticPr fontId="11"/>
  </si>
  <si>
    <t>どんぐり北広島</t>
    <phoneticPr fontId="12"/>
  </si>
  <si>
    <t>半谷   美咲</t>
    <phoneticPr fontId="11"/>
  </si>
  <si>
    <t>どんぐり北広島</t>
    <phoneticPr fontId="11"/>
  </si>
  <si>
    <t>越智   真琴</t>
    <phoneticPr fontId="11"/>
  </si>
  <si>
    <t>松本   英里佳</t>
    <phoneticPr fontId="11"/>
  </si>
  <si>
    <t>渡辺   陽花</t>
    <phoneticPr fontId="11"/>
  </si>
  <si>
    <t>豊田大谷高校</t>
    <phoneticPr fontId="12"/>
  </si>
  <si>
    <t>清水   麻美</t>
    <phoneticPr fontId="11"/>
  </si>
  <si>
    <t>豊田大谷高校</t>
    <phoneticPr fontId="11"/>
  </si>
  <si>
    <t>瀧本   彩香</t>
    <phoneticPr fontId="11"/>
  </si>
  <si>
    <t>高松商業高校</t>
    <phoneticPr fontId="11"/>
  </si>
  <si>
    <t>大谷   天海</t>
    <phoneticPr fontId="11"/>
  </si>
  <si>
    <t>寺山   恭代</t>
    <phoneticPr fontId="11"/>
  </si>
  <si>
    <t>堺エース</t>
    <phoneticPr fontId="11"/>
  </si>
  <si>
    <t>岡田   博名</t>
    <phoneticPr fontId="11"/>
  </si>
  <si>
    <t>宮下   茉実</t>
    <phoneticPr fontId="11"/>
  </si>
  <si>
    <t>上田   雅美</t>
    <phoneticPr fontId="11"/>
  </si>
  <si>
    <t>吉井   詩乃</t>
    <phoneticPr fontId="11"/>
  </si>
  <si>
    <t>樫山   舞</t>
    <phoneticPr fontId="11"/>
  </si>
  <si>
    <t>海口   夏希</t>
    <phoneticPr fontId="11"/>
  </si>
  <si>
    <t>延藤   久鈴奈</t>
    <phoneticPr fontId="11"/>
  </si>
  <si>
    <t>志牟田   智美</t>
    <phoneticPr fontId="11"/>
  </si>
  <si>
    <t>白石   瑞稀</t>
    <phoneticPr fontId="11"/>
  </si>
  <si>
    <t>小路   彩佳</t>
    <phoneticPr fontId="11"/>
  </si>
  <si>
    <t>元村   華楠</t>
    <phoneticPr fontId="11"/>
  </si>
  <si>
    <t>細渕   杏</t>
    <phoneticPr fontId="11"/>
  </si>
  <si>
    <t>和田   友美</t>
    <phoneticPr fontId="11"/>
  </si>
  <si>
    <t>山本   絢野</t>
    <phoneticPr fontId="11"/>
  </si>
  <si>
    <t>木村   萌音</t>
    <phoneticPr fontId="11"/>
  </si>
  <si>
    <t>横山   温香</t>
    <phoneticPr fontId="11"/>
  </si>
  <si>
    <t>渕田   彩香</t>
    <phoneticPr fontId="11"/>
  </si>
  <si>
    <t>神社   彩加</t>
    <phoneticPr fontId="11"/>
  </si>
  <si>
    <t>クレインズ</t>
    <phoneticPr fontId="11"/>
  </si>
  <si>
    <t>佐藤   史織</t>
    <phoneticPr fontId="11"/>
  </si>
  <si>
    <t>中平   樹里</t>
    <phoneticPr fontId="11"/>
  </si>
  <si>
    <t>片山   りの</t>
    <phoneticPr fontId="11"/>
  </si>
  <si>
    <t>加藤   里英</t>
    <phoneticPr fontId="11"/>
  </si>
  <si>
    <t>山下   千奈津</t>
    <phoneticPr fontId="11"/>
  </si>
  <si>
    <t>青木　梨香</t>
    <phoneticPr fontId="11"/>
  </si>
  <si>
    <t>ヨネックスクラブ</t>
    <phoneticPr fontId="12"/>
  </si>
  <si>
    <t>前田   優花</t>
    <phoneticPr fontId="11"/>
  </si>
  <si>
    <t>深澤   昭恵</t>
    <phoneticPr fontId="11"/>
  </si>
  <si>
    <t>森原   可奈</t>
    <phoneticPr fontId="11"/>
  </si>
  <si>
    <t>山口   真那美</t>
    <phoneticPr fontId="11"/>
  </si>
  <si>
    <t>篠田   ゆかり</t>
    <phoneticPr fontId="11"/>
  </si>
  <si>
    <t>四日市クラブ</t>
    <phoneticPr fontId="11"/>
  </si>
  <si>
    <t>松崎   侑子</t>
    <phoneticPr fontId="11"/>
  </si>
  <si>
    <t>川崎   麻智</t>
    <phoneticPr fontId="11"/>
  </si>
  <si>
    <t>水野   葉月</t>
    <phoneticPr fontId="11"/>
  </si>
  <si>
    <t>濵崎   由莉</t>
    <phoneticPr fontId="11"/>
  </si>
  <si>
    <t>稲場   えり</t>
    <phoneticPr fontId="11"/>
  </si>
  <si>
    <t>Ｂ－ＪＯＫＥＲ</t>
    <phoneticPr fontId="11"/>
  </si>
  <si>
    <t>島田   　藍</t>
    <phoneticPr fontId="11"/>
  </si>
  <si>
    <t>下地   彩可</t>
    <phoneticPr fontId="11"/>
  </si>
  <si>
    <t>横山   楓</t>
    <phoneticPr fontId="11"/>
  </si>
  <si>
    <t>大森   優里</t>
    <phoneticPr fontId="11"/>
  </si>
  <si>
    <t>竹田   茜</t>
    <phoneticPr fontId="11"/>
  </si>
  <si>
    <t>久連松   梨沙</t>
    <phoneticPr fontId="11"/>
  </si>
  <si>
    <t>新樹   美咲</t>
    <phoneticPr fontId="11"/>
  </si>
  <si>
    <t>笠垣   采那</t>
    <phoneticPr fontId="11"/>
  </si>
  <si>
    <t>大村   夏織</t>
    <phoneticPr fontId="11"/>
  </si>
  <si>
    <t>平尾   千恵</t>
    <phoneticPr fontId="11"/>
  </si>
  <si>
    <t>桜井ソフトテニスクラブ</t>
    <phoneticPr fontId="12"/>
  </si>
  <si>
    <t>平尾   美樹</t>
    <phoneticPr fontId="11"/>
  </si>
  <si>
    <t>栗原   はるか</t>
    <phoneticPr fontId="11"/>
  </si>
  <si>
    <t>生田   鈴乃</t>
    <phoneticPr fontId="11"/>
  </si>
  <si>
    <t>日比野   結子</t>
    <phoneticPr fontId="11"/>
  </si>
  <si>
    <t>きのくに信用金庫</t>
    <phoneticPr fontId="12"/>
  </si>
  <si>
    <t>高畑   茉侑</t>
    <phoneticPr fontId="11"/>
  </si>
  <si>
    <t>きのくに信用金庫</t>
    <phoneticPr fontId="11"/>
  </si>
  <si>
    <t>絵内   帆乃佳</t>
    <phoneticPr fontId="11"/>
  </si>
  <si>
    <t>四国大学</t>
    <phoneticPr fontId="12"/>
  </si>
  <si>
    <t>岩脇   優恵</t>
    <phoneticPr fontId="11"/>
  </si>
  <si>
    <t>椿野   晴菜</t>
    <phoneticPr fontId="11"/>
  </si>
  <si>
    <t>天川   麗子</t>
    <phoneticPr fontId="11"/>
  </si>
  <si>
    <t>山本   心</t>
    <phoneticPr fontId="11"/>
  </si>
  <si>
    <t>林   菜摘</t>
    <phoneticPr fontId="11"/>
  </si>
  <si>
    <t>冨田   真愛</t>
    <phoneticPr fontId="11"/>
  </si>
  <si>
    <t>小林   美咲</t>
    <phoneticPr fontId="11"/>
  </si>
  <si>
    <t>榎本   有花</t>
    <phoneticPr fontId="11"/>
  </si>
  <si>
    <t>田辺   恵理</t>
    <phoneticPr fontId="11"/>
  </si>
  <si>
    <t>江藤   璃菜</t>
    <phoneticPr fontId="11"/>
  </si>
  <si>
    <t>千里金蘭大学</t>
    <phoneticPr fontId="12"/>
  </si>
  <si>
    <t>山内   美佳</t>
    <phoneticPr fontId="11"/>
  </si>
  <si>
    <t>永田   風香</t>
    <phoneticPr fontId="11"/>
  </si>
  <si>
    <t>矢野   かりん</t>
    <phoneticPr fontId="11"/>
  </si>
  <si>
    <t>佐藤   美南美</t>
    <phoneticPr fontId="11"/>
  </si>
  <si>
    <t>長友　香央理</t>
    <phoneticPr fontId="11"/>
  </si>
  <si>
    <t>成田   悠</t>
    <phoneticPr fontId="11"/>
  </si>
  <si>
    <t>愛知</t>
    <phoneticPr fontId="11"/>
  </si>
  <si>
    <t>小林   優美</t>
    <phoneticPr fontId="11"/>
  </si>
  <si>
    <t>立石   奈々</t>
    <phoneticPr fontId="11"/>
  </si>
  <si>
    <t>慶家   真実子</t>
    <phoneticPr fontId="11"/>
  </si>
  <si>
    <t>高谷   美奈</t>
    <phoneticPr fontId="11"/>
  </si>
  <si>
    <t>関西大外国語大学</t>
    <phoneticPr fontId="12"/>
  </si>
  <si>
    <t>増田   文</t>
    <phoneticPr fontId="11"/>
  </si>
  <si>
    <t>北浦   有華</t>
    <phoneticPr fontId="11"/>
  </si>
  <si>
    <t>岸田   恵実</t>
    <phoneticPr fontId="11"/>
  </si>
  <si>
    <t>塚川   優女</t>
    <phoneticPr fontId="11"/>
  </si>
  <si>
    <t>地中   葵</t>
    <phoneticPr fontId="11"/>
  </si>
  <si>
    <t>吉村   優希</t>
    <phoneticPr fontId="11"/>
  </si>
  <si>
    <t>滋賀２１クラブ</t>
    <phoneticPr fontId="11"/>
  </si>
  <si>
    <t>川嶋   愛</t>
    <phoneticPr fontId="11"/>
  </si>
  <si>
    <t>大森   綾香</t>
    <phoneticPr fontId="11"/>
  </si>
  <si>
    <t>加納   亜由美</t>
    <phoneticPr fontId="11"/>
  </si>
  <si>
    <t>中村   友里</t>
    <phoneticPr fontId="11"/>
  </si>
  <si>
    <t>野田   祥代</t>
    <phoneticPr fontId="11"/>
  </si>
  <si>
    <t>長谷川   久碧</t>
    <phoneticPr fontId="11"/>
  </si>
  <si>
    <t>北   あきら</t>
    <phoneticPr fontId="11"/>
  </si>
  <si>
    <t>澤本   瑠依</t>
    <phoneticPr fontId="11"/>
  </si>
  <si>
    <t>林   由紀子</t>
    <phoneticPr fontId="11"/>
  </si>
  <si>
    <t>舟坂　   海佑</t>
    <phoneticPr fontId="11"/>
  </si>
  <si>
    <t>向久保   加奈</t>
    <phoneticPr fontId="11"/>
  </si>
  <si>
    <t>森田   千尋</t>
    <phoneticPr fontId="11"/>
  </si>
  <si>
    <t>松山ＳＴＣ</t>
    <phoneticPr fontId="12"/>
  </si>
  <si>
    <t>藤崎   安葉</t>
    <phoneticPr fontId="11"/>
  </si>
  <si>
    <t>青葉クラブ</t>
    <phoneticPr fontId="11"/>
  </si>
  <si>
    <t>鹿児島</t>
    <phoneticPr fontId="12"/>
  </si>
  <si>
    <t>山田　   優菜</t>
    <phoneticPr fontId="11"/>
  </si>
  <si>
    <t>天満   久留実</t>
    <phoneticPr fontId="11"/>
  </si>
  <si>
    <t>池上   衣玲乃</t>
    <phoneticPr fontId="11"/>
  </si>
  <si>
    <t>大塚   せいか</t>
    <phoneticPr fontId="11"/>
  </si>
  <si>
    <t>吉岡   綾華</t>
    <phoneticPr fontId="11"/>
  </si>
  <si>
    <t>前川   若菜</t>
    <phoneticPr fontId="11"/>
  </si>
  <si>
    <t>岡部   友里</t>
    <phoneticPr fontId="11"/>
  </si>
  <si>
    <t>小野川   優希</t>
    <phoneticPr fontId="11"/>
  </si>
  <si>
    <t>村上   香穂</t>
    <phoneticPr fontId="11"/>
  </si>
  <si>
    <t>川端   理沙</t>
    <phoneticPr fontId="11"/>
  </si>
  <si>
    <t>佐藤   和希</t>
    <phoneticPr fontId="11"/>
  </si>
  <si>
    <t>福田   瑠愛</t>
    <phoneticPr fontId="11"/>
  </si>
  <si>
    <t>杉山   桃花</t>
    <phoneticPr fontId="11"/>
  </si>
  <si>
    <t>谷津   文菜</t>
    <phoneticPr fontId="11"/>
  </si>
  <si>
    <t>百田   琴音</t>
    <phoneticPr fontId="11"/>
  </si>
  <si>
    <t>松家   梓</t>
    <phoneticPr fontId="11"/>
  </si>
  <si>
    <t>西村   美咲</t>
    <phoneticPr fontId="11"/>
  </si>
  <si>
    <t>兵庫</t>
    <phoneticPr fontId="11"/>
  </si>
  <si>
    <t>下地   渚</t>
    <phoneticPr fontId="11"/>
  </si>
  <si>
    <t>竹之内   美友</t>
    <phoneticPr fontId="11"/>
  </si>
  <si>
    <t>吉嶺   明夏</t>
    <phoneticPr fontId="11"/>
  </si>
  <si>
    <t>浅井   沙紀</t>
    <phoneticPr fontId="11"/>
  </si>
  <si>
    <t>五十鈴クラブ</t>
    <phoneticPr fontId="12"/>
  </si>
  <si>
    <t>伊藤   あや</t>
    <phoneticPr fontId="11"/>
  </si>
  <si>
    <t>石本   久美子</t>
    <phoneticPr fontId="11"/>
  </si>
  <si>
    <t>越智   鼓</t>
    <phoneticPr fontId="11"/>
  </si>
  <si>
    <t>児玉   真樹</t>
    <phoneticPr fontId="11"/>
  </si>
  <si>
    <t>松山東雲大学</t>
    <phoneticPr fontId="12"/>
  </si>
  <si>
    <t>川野   莉穂奈</t>
    <phoneticPr fontId="11"/>
  </si>
  <si>
    <t>松山東雲大学</t>
    <phoneticPr fontId="11"/>
  </si>
  <si>
    <t>井本   綾乃</t>
    <phoneticPr fontId="11"/>
  </si>
  <si>
    <t>吉田   雛</t>
    <phoneticPr fontId="11"/>
  </si>
  <si>
    <t>西尾   彩</t>
    <phoneticPr fontId="11"/>
  </si>
  <si>
    <t>幡多農業高校</t>
    <phoneticPr fontId="12"/>
  </si>
  <si>
    <t>山本   華鈴</t>
    <phoneticPr fontId="11"/>
  </si>
  <si>
    <t>幡多農業高校</t>
    <phoneticPr fontId="11"/>
  </si>
  <si>
    <t>七尾   美咲</t>
    <phoneticPr fontId="11"/>
  </si>
  <si>
    <t>西本   小雪</t>
    <phoneticPr fontId="11"/>
  </si>
  <si>
    <t>吉川   明見</t>
    <phoneticPr fontId="11"/>
  </si>
  <si>
    <t>土井   さくら</t>
    <phoneticPr fontId="11"/>
  </si>
  <si>
    <t>河合   美咲</t>
    <phoneticPr fontId="11"/>
  </si>
  <si>
    <t>田中   菜月</t>
    <phoneticPr fontId="11"/>
  </si>
  <si>
    <t>松永   有未</t>
    <phoneticPr fontId="11"/>
  </si>
  <si>
    <t>古川   はるか</t>
    <phoneticPr fontId="11"/>
  </si>
  <si>
    <t>田中   麻綺</t>
    <phoneticPr fontId="11"/>
  </si>
  <si>
    <t>山本   萌由</t>
    <phoneticPr fontId="11"/>
  </si>
  <si>
    <t>平井   継美</t>
    <phoneticPr fontId="11"/>
  </si>
  <si>
    <t>志賀STC</t>
    <phoneticPr fontId="11"/>
  </si>
  <si>
    <t>竹内   絢香</t>
    <phoneticPr fontId="11"/>
  </si>
  <si>
    <t>滋賀21クラブ</t>
    <phoneticPr fontId="11"/>
  </si>
  <si>
    <t>吉村   知紋</t>
    <phoneticPr fontId="11"/>
  </si>
  <si>
    <t>石橋   茉子</t>
    <phoneticPr fontId="11"/>
  </si>
  <si>
    <t>天理大学</t>
    <phoneticPr fontId="11"/>
  </si>
  <si>
    <t>上野   有季子</t>
    <phoneticPr fontId="11"/>
  </si>
  <si>
    <t>佐藤   千明</t>
    <phoneticPr fontId="11"/>
  </si>
  <si>
    <t>川井   なつえ</t>
    <phoneticPr fontId="11"/>
  </si>
  <si>
    <t>須藤   冴佳</t>
    <phoneticPr fontId="11"/>
  </si>
  <si>
    <t>三隅   はすは</t>
    <phoneticPr fontId="11"/>
  </si>
  <si>
    <t>黒木   愛実</t>
    <phoneticPr fontId="11"/>
  </si>
  <si>
    <t>梅原   奈央</t>
    <phoneticPr fontId="11"/>
  </si>
  <si>
    <t>至学館大学</t>
    <phoneticPr fontId="12"/>
  </si>
  <si>
    <t>佐々木   沙彩</t>
    <phoneticPr fontId="11"/>
  </si>
  <si>
    <t>至学館大学</t>
    <phoneticPr fontId="11"/>
  </si>
  <si>
    <t>河浪   佑</t>
    <phoneticPr fontId="11"/>
  </si>
  <si>
    <t>秋田   奈央美</t>
    <phoneticPr fontId="11"/>
  </si>
  <si>
    <t>長崎</t>
    <phoneticPr fontId="12"/>
  </si>
  <si>
    <t>勇   彩香</t>
    <phoneticPr fontId="11"/>
  </si>
  <si>
    <t>Ｖ・ファーレン長崎</t>
    <phoneticPr fontId="12"/>
  </si>
  <si>
    <t>長崎</t>
    <phoneticPr fontId="11"/>
  </si>
  <si>
    <t>松下   蓉子</t>
    <phoneticPr fontId="11"/>
  </si>
  <si>
    <t>Ｖ・ファーレン長崎</t>
    <phoneticPr fontId="11"/>
  </si>
  <si>
    <t>谷吉   真奈</t>
    <phoneticPr fontId="11"/>
  </si>
  <si>
    <t>古屋   瑛里加</t>
    <phoneticPr fontId="11"/>
  </si>
  <si>
    <t>原   莉央</t>
    <phoneticPr fontId="11"/>
  </si>
  <si>
    <t>テラッセ</t>
    <phoneticPr fontId="11"/>
  </si>
  <si>
    <t>長谷田   明子</t>
    <phoneticPr fontId="11"/>
  </si>
  <si>
    <t>はすみクラブ</t>
    <phoneticPr fontId="11"/>
  </si>
  <si>
    <t>後藤   るり</t>
    <phoneticPr fontId="11"/>
  </si>
  <si>
    <t>加藤   優里</t>
    <phoneticPr fontId="11"/>
  </si>
  <si>
    <t>枝國   鈴菜</t>
    <phoneticPr fontId="11"/>
  </si>
  <si>
    <t>濱田   美月</t>
    <phoneticPr fontId="11"/>
  </si>
  <si>
    <t>濱谷   杏奈</t>
    <phoneticPr fontId="11"/>
  </si>
  <si>
    <t>山根   絵莉</t>
    <phoneticPr fontId="11"/>
  </si>
  <si>
    <t>宮本   聡美</t>
    <phoneticPr fontId="11"/>
  </si>
  <si>
    <t>広島中央クラブ</t>
    <phoneticPr fontId="12"/>
  </si>
  <si>
    <t>碇金   裕美子</t>
    <phoneticPr fontId="11"/>
  </si>
  <si>
    <t>広島中央クラブ</t>
    <phoneticPr fontId="11"/>
  </si>
  <si>
    <t>冨永   絵里香</t>
    <phoneticPr fontId="11"/>
  </si>
  <si>
    <t>柏原   里英</t>
    <phoneticPr fontId="11"/>
  </si>
  <si>
    <t>貝瀬   ほのか</t>
    <phoneticPr fontId="11"/>
  </si>
  <si>
    <t>古田   麻友</t>
    <phoneticPr fontId="11"/>
  </si>
  <si>
    <t>来田   亜由美</t>
    <phoneticPr fontId="11"/>
  </si>
  <si>
    <t>藤盛   貴子</t>
    <phoneticPr fontId="11"/>
  </si>
  <si>
    <t>白石   紗菜</t>
    <phoneticPr fontId="11"/>
  </si>
  <si>
    <t>香川</t>
    <phoneticPr fontId="11"/>
  </si>
  <si>
    <t>藤原   愛代</t>
    <phoneticPr fontId="11"/>
  </si>
  <si>
    <t>小笠原   麻衣</t>
    <phoneticPr fontId="11"/>
  </si>
  <si>
    <t>井上   美沙稀</t>
    <phoneticPr fontId="11"/>
  </si>
  <si>
    <t>米田   彩乃</t>
    <phoneticPr fontId="11"/>
  </si>
  <si>
    <t>井用   茜</t>
    <phoneticPr fontId="11"/>
  </si>
  <si>
    <t>若田   実友子</t>
    <phoneticPr fontId="11"/>
  </si>
  <si>
    <t>泉谷   朋香</t>
    <phoneticPr fontId="11"/>
  </si>
  <si>
    <t>川野   玲奈</t>
    <phoneticPr fontId="11"/>
  </si>
  <si>
    <t>﨏田   千夏</t>
    <phoneticPr fontId="11"/>
  </si>
  <si>
    <t>久田   真由</t>
    <phoneticPr fontId="11"/>
  </si>
  <si>
    <t>濵   琴之</t>
    <phoneticPr fontId="11"/>
  </si>
  <si>
    <t>山宮   紗奈</t>
    <phoneticPr fontId="11"/>
  </si>
  <si>
    <t>小林   すみれ</t>
    <phoneticPr fontId="11"/>
  </si>
  <si>
    <t>宮下   菜々未</t>
    <phoneticPr fontId="11"/>
  </si>
  <si>
    <t>西本   磨菜</t>
    <phoneticPr fontId="11"/>
  </si>
  <si>
    <t>中山   なつき</t>
    <phoneticPr fontId="11"/>
  </si>
  <si>
    <t>伊藤   妃菜</t>
    <phoneticPr fontId="11"/>
  </si>
  <si>
    <t>大台クラブ</t>
    <phoneticPr fontId="11"/>
  </si>
  <si>
    <t>濱田   千聖</t>
    <phoneticPr fontId="11"/>
  </si>
  <si>
    <t>浦川   美月</t>
    <phoneticPr fontId="11"/>
  </si>
  <si>
    <t>河村   佳奈</t>
    <phoneticPr fontId="11"/>
  </si>
  <si>
    <t>石井   友梨</t>
    <phoneticPr fontId="11"/>
  </si>
  <si>
    <t>岐阜</t>
    <rPh sb="0" eb="2">
      <t>ギフ</t>
    </rPh>
    <phoneticPr fontId="1"/>
  </si>
  <si>
    <t>井川   直己</t>
  </si>
  <si>
    <t>岐阜しらさぎクラブ</t>
    <rPh sb="0" eb="2">
      <t>ギフ</t>
    </rPh>
    <phoneticPr fontId="1"/>
  </si>
  <si>
    <t>岐阜</t>
  </si>
  <si>
    <t>寺阪   昌也</t>
  </si>
  <si>
    <t>岐阜しらさぎクラブ</t>
  </si>
  <si>
    <t>井川   智詞</t>
  </si>
  <si>
    <t>愛知</t>
  </si>
  <si>
    <t>穂波   将</t>
  </si>
  <si>
    <t>三菱電機</t>
  </si>
  <si>
    <t>愛知</t>
    <rPh sb="0" eb="2">
      <t>アイチ</t>
    </rPh>
    <phoneticPr fontId="1"/>
  </si>
  <si>
    <t>塚本   竜生</t>
  </si>
  <si>
    <t>朝日STC</t>
    <rPh sb="0" eb="2">
      <t>アサヒ</t>
    </rPh>
    <phoneticPr fontId="1"/>
  </si>
  <si>
    <t>豊田   雅孝</t>
  </si>
  <si>
    <t>東邦ガス</t>
  </si>
  <si>
    <t>渡部   繁樹</t>
  </si>
  <si>
    <t>末吉   巌</t>
  </si>
  <si>
    <t>デンソー</t>
  </si>
  <si>
    <t>中嶋   正太郎</t>
  </si>
  <si>
    <t>三菱電機</t>
    <rPh sb="0" eb="2">
      <t>ミツビシ</t>
    </rPh>
    <rPh sb="2" eb="4">
      <t>デンキ</t>
    </rPh>
    <phoneticPr fontId="1"/>
  </si>
  <si>
    <t>関   吉裕</t>
  </si>
  <si>
    <t>トヨタ自動車</t>
  </si>
  <si>
    <t>横山   晴生</t>
  </si>
  <si>
    <t>中部電力愛知</t>
    <rPh sb="0" eb="2">
      <t>チュウブ</t>
    </rPh>
    <rPh sb="2" eb="4">
      <t>デンリョク</t>
    </rPh>
    <rPh sb="4" eb="6">
      <t>アイチ</t>
    </rPh>
    <phoneticPr fontId="1"/>
  </si>
  <si>
    <t>加藤   真澄</t>
  </si>
  <si>
    <t>中部電力愛知</t>
  </si>
  <si>
    <t>中島   一彰</t>
  </si>
  <si>
    <t>千種クラブ</t>
    <rPh sb="0" eb="2">
      <t>チクサ</t>
    </rPh>
    <phoneticPr fontId="1"/>
  </si>
  <si>
    <t>小森   裕之</t>
  </si>
  <si>
    <t>千種クラブ</t>
  </si>
  <si>
    <t>宮川   大輔</t>
  </si>
  <si>
    <t>冨岡   基洋</t>
  </si>
  <si>
    <t>朝日STC</t>
  </si>
  <si>
    <t>岡山</t>
    <rPh sb="0" eb="2">
      <t>オカヤマ</t>
    </rPh>
    <phoneticPr fontId="1"/>
  </si>
  <si>
    <t>石井   靖浩</t>
  </si>
  <si>
    <t>JXｴﾈﾙｷﾞｰ水島製油所</t>
    <rPh sb="8" eb="10">
      <t>ミズシマ</t>
    </rPh>
    <rPh sb="10" eb="13">
      <t>セイユジョ</t>
    </rPh>
    <phoneticPr fontId="1"/>
  </si>
  <si>
    <t>平井   勝己</t>
  </si>
  <si>
    <t>小野   貴行</t>
  </si>
  <si>
    <t>ダンディズム</t>
  </si>
  <si>
    <t>林   真人</t>
  </si>
  <si>
    <t>三菱名古屋</t>
  </si>
  <si>
    <t>大本   偉久</t>
  </si>
  <si>
    <t>西尾STA</t>
    <rPh sb="0" eb="2">
      <t>ニシオ</t>
    </rPh>
    <phoneticPr fontId="1"/>
  </si>
  <si>
    <t>山田   栄作</t>
  </si>
  <si>
    <t>豊田自動織機</t>
  </si>
  <si>
    <t>榎本   武男</t>
  </si>
  <si>
    <t>刈谷クラブ</t>
    <rPh sb="0" eb="2">
      <t>カリヤ</t>
    </rPh>
    <phoneticPr fontId="1"/>
  </si>
  <si>
    <t>山田   博義</t>
  </si>
  <si>
    <t>宮崎   孝保</t>
  </si>
  <si>
    <t>日清紡</t>
    <rPh sb="0" eb="3">
      <t>ニッシンボウ</t>
    </rPh>
    <phoneticPr fontId="1"/>
  </si>
  <si>
    <t>竹内   秀樹</t>
  </si>
  <si>
    <t>日清紡</t>
  </si>
  <si>
    <t>吉本   学</t>
  </si>
  <si>
    <t>大倉   祐司</t>
  </si>
  <si>
    <t>三重</t>
    <rPh sb="0" eb="2">
      <t>ミエ</t>
    </rPh>
    <phoneticPr fontId="1"/>
  </si>
  <si>
    <t>水越   洋介</t>
  </si>
  <si>
    <t>津栄クラブ</t>
    <rPh sb="0" eb="1">
      <t>ツ</t>
    </rPh>
    <rPh sb="1" eb="2">
      <t>エイ</t>
    </rPh>
    <phoneticPr fontId="1"/>
  </si>
  <si>
    <t>夏目   正実</t>
  </si>
  <si>
    <t>平塚   善明</t>
  </si>
  <si>
    <t>藤村   豊</t>
  </si>
  <si>
    <t>高橋   弘行</t>
  </si>
  <si>
    <t>蒲郡協会</t>
    <rPh sb="0" eb="2">
      <t>ガマゴオリ</t>
    </rPh>
    <rPh sb="2" eb="4">
      <t>キョウカイ</t>
    </rPh>
    <phoneticPr fontId="1"/>
  </si>
  <si>
    <t>渡辺   勝美</t>
  </si>
  <si>
    <t>蒲郡協会</t>
  </si>
  <si>
    <t>田中   範夫</t>
  </si>
  <si>
    <t>LET-STC</t>
  </si>
  <si>
    <t>三重</t>
  </si>
  <si>
    <t>内田   健太郎</t>
  </si>
  <si>
    <t>四日市クラブ</t>
  </si>
  <si>
    <t>橋本   務</t>
  </si>
  <si>
    <t>高城クラブ</t>
    <rPh sb="0" eb="2">
      <t>タカシロ</t>
    </rPh>
    <phoneticPr fontId="1"/>
  </si>
  <si>
    <t>松本   斎人</t>
  </si>
  <si>
    <t>高城クラブ</t>
  </si>
  <si>
    <t>水野   裕介</t>
  </si>
  <si>
    <t>奈良</t>
  </si>
  <si>
    <t>平山   善一</t>
  </si>
  <si>
    <t>郡山クラブ</t>
  </si>
  <si>
    <t>木下   雅司</t>
  </si>
  <si>
    <t>東ソー四日市</t>
    <rPh sb="0" eb="1">
      <t>トウ</t>
    </rPh>
    <rPh sb="3" eb="6">
      <t>ヨッカイチ</t>
    </rPh>
    <phoneticPr fontId="1"/>
  </si>
  <si>
    <t>近藤   聡</t>
  </si>
  <si>
    <t>東ソー四日市</t>
  </si>
  <si>
    <t>滋賀</t>
  </si>
  <si>
    <t>山本   道彦</t>
  </si>
  <si>
    <t>オムロン</t>
  </si>
  <si>
    <t>佐藤   正秀</t>
  </si>
  <si>
    <t>松葉クラブ</t>
  </si>
  <si>
    <t>兵庫</t>
  </si>
  <si>
    <t>松井   利澄</t>
  </si>
  <si>
    <t>山崎クラブ</t>
  </si>
  <si>
    <t>大塚   雅洋</t>
  </si>
  <si>
    <t>大津ＳＴＡ</t>
  </si>
  <si>
    <t>黒野   正和</t>
  </si>
  <si>
    <t>NASTA滋賀</t>
  </si>
  <si>
    <t>江南   裕</t>
  </si>
  <si>
    <t>one315</t>
  </si>
  <si>
    <t>京都</t>
  </si>
  <si>
    <t>吉竹   良泰</t>
  </si>
  <si>
    <t>Ｂ　ＷＡＹクラブ</t>
  </si>
  <si>
    <t>金子   　敬</t>
  </si>
  <si>
    <t>宇治市役所</t>
  </si>
  <si>
    <t>西村   和幸</t>
  </si>
  <si>
    <t>京都市役所</t>
  </si>
  <si>
    <t>山下   和宏</t>
  </si>
  <si>
    <t>東　   　司</t>
  </si>
  <si>
    <t>樋原   拓勇</t>
  </si>
  <si>
    <t>上田   将人</t>
  </si>
  <si>
    <t>小嶋   良彦</t>
  </si>
  <si>
    <t>ＦＴクラブ</t>
  </si>
  <si>
    <t>岩本   佐有</t>
  </si>
  <si>
    <t>合田   清志</t>
  </si>
  <si>
    <t>吉松   秀典</t>
  </si>
  <si>
    <t>衣笠クラブ</t>
  </si>
  <si>
    <t>松山   光雄</t>
  </si>
  <si>
    <t>大阪</t>
  </si>
  <si>
    <t>福田   晃大</t>
  </si>
  <si>
    <t>東大阪市ソフトテニス協会</t>
  </si>
  <si>
    <t>中橋   龍也</t>
  </si>
  <si>
    <t>玉川   功</t>
  </si>
  <si>
    <t>谷尾商会</t>
    <rPh sb="0" eb="2">
      <t>タニオ</t>
    </rPh>
    <rPh sb="2" eb="4">
      <t>ショウカイ</t>
    </rPh>
    <phoneticPr fontId="1"/>
  </si>
  <si>
    <t>木村   裕一</t>
  </si>
  <si>
    <t>タフマンズ</t>
  </si>
  <si>
    <t>北野   敏明</t>
  </si>
  <si>
    <t>堺ソフトテニス連盟</t>
  </si>
  <si>
    <t>須山   恒旨</t>
  </si>
  <si>
    <t>八尾市ソフトテニス協会</t>
  </si>
  <si>
    <t>岩城   靖彦</t>
  </si>
  <si>
    <t>杉野   優也</t>
  </si>
  <si>
    <t>ヨネックス</t>
  </si>
  <si>
    <t>林   浩司</t>
  </si>
  <si>
    <t>南大阪ソフトテニスクラブ</t>
  </si>
  <si>
    <t>北野   晋也</t>
  </si>
  <si>
    <t>大釜   芳英</t>
  </si>
  <si>
    <t>藤井寺市ソフトテニス連盟</t>
  </si>
  <si>
    <t>中村   省二</t>
  </si>
  <si>
    <t>大阪ガス</t>
  </si>
  <si>
    <t>辻本   和也</t>
  </si>
  <si>
    <t>はんなりクラブ</t>
  </si>
  <si>
    <t>松井   心一</t>
  </si>
  <si>
    <t>Ｂ－ＪＯＫＥＲ</t>
  </si>
  <si>
    <t>根岸   邦治</t>
  </si>
  <si>
    <t>馬先   忠幸</t>
  </si>
  <si>
    <t>白谷   将規</t>
  </si>
  <si>
    <t>フェニックス</t>
  </si>
  <si>
    <t>藤井   太士</t>
  </si>
  <si>
    <t>小野林   一彦</t>
  </si>
  <si>
    <t>宇部興産（株）堺工場</t>
  </si>
  <si>
    <t>矢野   義一</t>
  </si>
  <si>
    <t>菊谷   敏雄</t>
  </si>
  <si>
    <t>吉田   真一郎</t>
  </si>
  <si>
    <t>兵庫</t>
    <rPh sb="0" eb="2">
      <t>ヒョウゴ</t>
    </rPh>
    <phoneticPr fontId="1"/>
  </si>
  <si>
    <t>坂口   大</t>
  </si>
  <si>
    <t>市尼OBクラブ</t>
    <rPh sb="0" eb="1">
      <t>イチ</t>
    </rPh>
    <rPh sb="1" eb="2">
      <t>アマ</t>
    </rPh>
    <phoneticPr fontId="1"/>
  </si>
  <si>
    <t>井田   英嗣</t>
  </si>
  <si>
    <t>市尼OBクラブ</t>
  </si>
  <si>
    <t>中村   良弘</t>
  </si>
  <si>
    <t>教友クラブ</t>
  </si>
  <si>
    <t>塩谷   浩志</t>
  </si>
  <si>
    <t>松田   孔司</t>
  </si>
  <si>
    <t>三木クラブ</t>
  </si>
  <si>
    <t>田上   道</t>
  </si>
  <si>
    <t>岩名   宏治</t>
  </si>
  <si>
    <t>今津クラブ</t>
  </si>
  <si>
    <t>加治   祐介</t>
  </si>
  <si>
    <t>上村   真二</t>
  </si>
  <si>
    <t>西脇クラブ</t>
  </si>
  <si>
    <t>奥田   晃弘</t>
  </si>
  <si>
    <t>三田クラブ</t>
  </si>
  <si>
    <t>明渡   計晃</t>
  </si>
  <si>
    <t>神戸税関</t>
  </si>
  <si>
    <t>津田   剛志</t>
  </si>
  <si>
    <t>あすなろクラブ</t>
  </si>
  <si>
    <t>鹿島   誠一</t>
  </si>
  <si>
    <t>豊能クラブ</t>
  </si>
  <si>
    <t>山之内   敦</t>
  </si>
  <si>
    <t>小泉   雄史</t>
  </si>
  <si>
    <t>桜井ソフトテニスクラブ</t>
    <rPh sb="0" eb="2">
      <t>サクライ</t>
    </rPh>
    <phoneticPr fontId="1"/>
  </si>
  <si>
    <t>篠原   満</t>
  </si>
  <si>
    <t>シャープクラブ</t>
  </si>
  <si>
    <t>福田   和彦</t>
  </si>
  <si>
    <t>生駒市ソフトテニス協会</t>
    <rPh sb="0" eb="3">
      <t>イコマシ</t>
    </rPh>
    <rPh sb="9" eb="11">
      <t>キョウカイ</t>
    </rPh>
    <phoneticPr fontId="1"/>
  </si>
  <si>
    <t>森崎   義隆</t>
  </si>
  <si>
    <t>生駒市ソフトテニス協会</t>
  </si>
  <si>
    <t>的場　   恵之</t>
  </si>
  <si>
    <t>王寺ソフトテニスクラブ</t>
    <rPh sb="0" eb="2">
      <t>オウジ</t>
    </rPh>
    <phoneticPr fontId="1"/>
  </si>
  <si>
    <t>福井   崇文</t>
  </si>
  <si>
    <t>王寺ソフトテニスクラブ</t>
  </si>
  <si>
    <t>宗田   太輔</t>
  </si>
  <si>
    <t>辻   章仁</t>
  </si>
  <si>
    <t>和歌山</t>
    <rPh sb="0" eb="3">
      <t>ワカヤマ</t>
    </rPh>
    <phoneticPr fontId="1"/>
  </si>
  <si>
    <t>南原   勇祐</t>
  </si>
  <si>
    <t>教友クラブ</t>
    <rPh sb="0" eb="1">
      <t>キョウ</t>
    </rPh>
    <rPh sb="1" eb="2">
      <t>トモ</t>
    </rPh>
    <phoneticPr fontId="1"/>
  </si>
  <si>
    <t>和歌山</t>
  </si>
  <si>
    <t>山下   俊之</t>
  </si>
  <si>
    <t>岡本   邦孝</t>
  </si>
  <si>
    <t>岡本   悦宏</t>
  </si>
  <si>
    <t>NTT西日本関西</t>
  </si>
  <si>
    <t>濵田   正一</t>
  </si>
  <si>
    <t>嶋田   功伺</t>
  </si>
  <si>
    <t>和歌山県庁クラブ</t>
  </si>
  <si>
    <t>山田   丈生</t>
  </si>
  <si>
    <t>青葉クラブ</t>
    <rPh sb="0" eb="2">
      <t>アオバ</t>
    </rPh>
    <phoneticPr fontId="1"/>
  </si>
  <si>
    <t>伊藤   啓司</t>
  </si>
  <si>
    <t>青葉クラブ</t>
  </si>
  <si>
    <t>辻本   誠</t>
  </si>
  <si>
    <t>黒潮クラブ</t>
    <rPh sb="0" eb="2">
      <t>クロシオ</t>
    </rPh>
    <phoneticPr fontId="1"/>
  </si>
  <si>
    <t>名越   以喜</t>
  </si>
  <si>
    <t>愛好会</t>
  </si>
  <si>
    <t>奈良</t>
    <rPh sb="0" eb="2">
      <t>ナラ</t>
    </rPh>
    <phoneticPr fontId="1"/>
  </si>
  <si>
    <t>松岡   達王</t>
  </si>
  <si>
    <t>松岡   智央</t>
  </si>
  <si>
    <t>ファミリークラブ</t>
  </si>
  <si>
    <t>北畑   大裕</t>
  </si>
  <si>
    <t>伊都ソフトテニス協会</t>
    <rPh sb="0" eb="2">
      <t>イト</t>
    </rPh>
    <rPh sb="8" eb="10">
      <t>キョウカイ</t>
    </rPh>
    <phoneticPr fontId="1"/>
  </si>
  <si>
    <t>三宅   悟</t>
  </si>
  <si>
    <t>伊都ソフトテニス協会</t>
  </si>
  <si>
    <t>木村   伸司</t>
  </si>
  <si>
    <t>薮本   浩司</t>
  </si>
  <si>
    <t>北村   光也</t>
  </si>
  <si>
    <t>木上   省悟</t>
  </si>
  <si>
    <t>中邑   和樹</t>
  </si>
  <si>
    <t>児玉   亘</t>
  </si>
  <si>
    <t>嶋田   尚登</t>
  </si>
  <si>
    <t>クリーンクラブ</t>
  </si>
  <si>
    <t>梅田   真利</t>
  </si>
  <si>
    <t>信貴クラブ</t>
  </si>
  <si>
    <t>鳥取</t>
    <rPh sb="0" eb="2">
      <t>トットリ</t>
    </rPh>
    <phoneticPr fontId="1"/>
  </si>
  <si>
    <t>大谷   英</t>
  </si>
  <si>
    <t>日野クラブ</t>
    <rPh sb="0" eb="2">
      <t>ヒノ</t>
    </rPh>
    <phoneticPr fontId="1"/>
  </si>
  <si>
    <t>島根</t>
  </si>
  <si>
    <t>岡崎   孝俊</t>
  </si>
  <si>
    <t>おおなん福祉会</t>
  </si>
  <si>
    <t>広島</t>
  </si>
  <si>
    <t>石本   修一</t>
  </si>
  <si>
    <t>日新製鋼（株）呉製作所</t>
    <rPh sb="0" eb="2">
      <t>ニッシン</t>
    </rPh>
    <rPh sb="2" eb="4">
      <t>セイコウ</t>
    </rPh>
    <rPh sb="5" eb="6">
      <t>カブ</t>
    </rPh>
    <rPh sb="7" eb="8">
      <t>クレ</t>
    </rPh>
    <rPh sb="8" eb="11">
      <t>セイサクショ</t>
    </rPh>
    <phoneticPr fontId="1"/>
  </si>
  <si>
    <t>工藤   力</t>
  </si>
  <si>
    <t>日新製鋼（株）呉製作所</t>
  </si>
  <si>
    <t>中堀   成生</t>
  </si>
  <si>
    <t>NTT西日本広島</t>
    <rPh sb="3" eb="4">
      <t>ニシ</t>
    </rPh>
    <rPh sb="4" eb="6">
      <t>ニホン</t>
    </rPh>
    <rPh sb="6" eb="8">
      <t>ヒロシマ</t>
    </rPh>
    <phoneticPr fontId="1"/>
  </si>
  <si>
    <t>森本   英揮</t>
  </si>
  <si>
    <t>NTT西日本広島</t>
  </si>
  <si>
    <t>岩永   淳</t>
  </si>
  <si>
    <t>村上   広昭</t>
  </si>
  <si>
    <t>大鹿印刷所</t>
  </si>
  <si>
    <t>山口</t>
    <rPh sb="0" eb="2">
      <t>ヤマグチ</t>
    </rPh>
    <phoneticPr fontId="1"/>
  </si>
  <si>
    <t>吉川   博之</t>
  </si>
  <si>
    <t>宇部興産</t>
    <rPh sb="0" eb="2">
      <t>ウベ</t>
    </rPh>
    <rPh sb="2" eb="4">
      <t>コウサン</t>
    </rPh>
    <phoneticPr fontId="1"/>
  </si>
  <si>
    <t>岡山</t>
  </si>
  <si>
    <t>足利   剛平</t>
  </si>
  <si>
    <t>クラレ岡山</t>
  </si>
  <si>
    <t>縄田   栄二</t>
  </si>
  <si>
    <t>宇部市役所</t>
    <rPh sb="0" eb="5">
      <t>ウベシヤクショ</t>
    </rPh>
    <phoneticPr fontId="1"/>
  </si>
  <si>
    <t>山口</t>
  </si>
  <si>
    <t>吉國   公人</t>
  </si>
  <si>
    <t>山口教員クラブ</t>
  </si>
  <si>
    <t>為久   保</t>
  </si>
  <si>
    <t>正岡   徹也</t>
  </si>
  <si>
    <t>広島クラブ</t>
  </si>
  <si>
    <t>田中   真一</t>
  </si>
  <si>
    <t>光ソフトテニスクラブ</t>
  </si>
  <si>
    <t>森脇   則雄</t>
  </si>
  <si>
    <t>岩国クラブ</t>
  </si>
  <si>
    <t>梅本   修</t>
  </si>
  <si>
    <t>杉本   匡宏</t>
  </si>
  <si>
    <t>徳島</t>
    <rPh sb="0" eb="2">
      <t>トクシマ</t>
    </rPh>
    <phoneticPr fontId="1"/>
  </si>
  <si>
    <t>鵜尾   英輔</t>
  </si>
  <si>
    <t>大神子病院</t>
    <rPh sb="0" eb="1">
      <t>ダイ</t>
    </rPh>
    <rPh sb="1" eb="2">
      <t>カミ</t>
    </rPh>
    <rPh sb="2" eb="3">
      <t>コ</t>
    </rPh>
    <rPh sb="3" eb="5">
      <t>ビョウイン</t>
    </rPh>
    <phoneticPr fontId="1"/>
  </si>
  <si>
    <t>猪原   奉寛</t>
  </si>
  <si>
    <t>吹田クラブ</t>
  </si>
  <si>
    <t>濱口   昇</t>
  </si>
  <si>
    <t>名古屋ｱｶｴﾑ</t>
  </si>
  <si>
    <t>香川</t>
  </si>
  <si>
    <t>今村   義美</t>
  </si>
  <si>
    <t>なかよし</t>
  </si>
  <si>
    <t>細谷   康祐</t>
  </si>
  <si>
    <t>大関   慎士</t>
  </si>
  <si>
    <t>丸亀市役所</t>
  </si>
  <si>
    <t>高知</t>
    <rPh sb="0" eb="2">
      <t>コウチ</t>
    </rPh>
    <phoneticPr fontId="1"/>
  </si>
  <si>
    <t>田中   智大</t>
  </si>
  <si>
    <t>小津クラブ</t>
    <rPh sb="0" eb="2">
      <t>オツ</t>
    </rPh>
    <phoneticPr fontId="1"/>
  </si>
  <si>
    <t>福岡</t>
  </si>
  <si>
    <t>奥村   陸矢</t>
  </si>
  <si>
    <t>綾小路クラブ</t>
  </si>
  <si>
    <t>豆崎   一樹</t>
  </si>
  <si>
    <t>三木クラブ</t>
    <rPh sb="0" eb="2">
      <t>ミキ</t>
    </rPh>
    <phoneticPr fontId="1"/>
  </si>
  <si>
    <t>丸山   啓太</t>
  </si>
  <si>
    <t>サンデークラブ</t>
  </si>
  <si>
    <t>福岡</t>
    <rPh sb="0" eb="2">
      <t>フクオカ</t>
    </rPh>
    <phoneticPr fontId="1"/>
  </si>
  <si>
    <t>丸山   龍二</t>
  </si>
  <si>
    <t>植野   雅晶</t>
  </si>
  <si>
    <t>福岡クラブ</t>
  </si>
  <si>
    <t>荒巻　   淳</t>
  </si>
  <si>
    <t>男塾</t>
    <rPh sb="0" eb="2">
      <t>オトコジュク</t>
    </rPh>
    <phoneticPr fontId="1"/>
  </si>
  <si>
    <t>岡松   友樹</t>
  </si>
  <si>
    <t>男塾</t>
  </si>
  <si>
    <t>隈部   謙介</t>
  </si>
  <si>
    <t>山下   勝也</t>
  </si>
  <si>
    <t>高槻クラブ</t>
  </si>
  <si>
    <t>竹田   佳恵</t>
  </si>
  <si>
    <t>一宮花・花</t>
    <rPh sb="0" eb="2">
      <t>イチノミヤ</t>
    </rPh>
    <rPh sb="2" eb="3">
      <t>ハナ</t>
    </rPh>
    <rPh sb="4" eb="5">
      <t>ハナ</t>
    </rPh>
    <phoneticPr fontId="1"/>
  </si>
  <si>
    <t>中根   治美</t>
  </si>
  <si>
    <t>岡崎ロングクラブ</t>
  </si>
  <si>
    <t>田尻   梨沙</t>
  </si>
  <si>
    <t>豊田TeamYUKARI</t>
    <rPh sb="0" eb="2">
      <t>トヨタ</t>
    </rPh>
    <phoneticPr fontId="1"/>
  </si>
  <si>
    <t>山田   享代</t>
  </si>
  <si>
    <t>知立連盟</t>
  </si>
  <si>
    <t>井田   利依</t>
  </si>
  <si>
    <t>江川   千紗</t>
  </si>
  <si>
    <t>下辻   真理子</t>
  </si>
  <si>
    <t>郡山クラブ</t>
    <rPh sb="0" eb="2">
      <t>コオリヤマ</t>
    </rPh>
    <phoneticPr fontId="1"/>
  </si>
  <si>
    <t>水野   くるみ</t>
  </si>
  <si>
    <t>坂井   美香</t>
  </si>
  <si>
    <t>吉﨑   香奈絵</t>
  </si>
  <si>
    <t>池杉   智子</t>
  </si>
  <si>
    <t>Ｍａｒｓ</t>
  </si>
  <si>
    <t>川勝   霧子</t>
  </si>
  <si>
    <t>松井   あかね</t>
  </si>
  <si>
    <t>片岡   さおり</t>
  </si>
  <si>
    <t>ファニー</t>
  </si>
  <si>
    <t>神社   純子</t>
  </si>
  <si>
    <t>クレインズクラブ</t>
  </si>
  <si>
    <t>小川   桂子</t>
  </si>
  <si>
    <t>音無   千草</t>
  </si>
  <si>
    <t>上原   あゆみ</t>
  </si>
  <si>
    <t>ビバーチェ綾部</t>
  </si>
  <si>
    <t>高井   志保</t>
  </si>
  <si>
    <t>成田   扶美代</t>
  </si>
  <si>
    <t>ＫＥＮＫＯ</t>
  </si>
  <si>
    <t>中辻   孝子</t>
  </si>
  <si>
    <t>青山   裕子</t>
  </si>
  <si>
    <t>Ｔ・Ｍクラブ</t>
  </si>
  <si>
    <t>須山   由紀子</t>
  </si>
  <si>
    <t>徳島</t>
  </si>
  <si>
    <t>前川   奈充</t>
  </si>
  <si>
    <t>徳島アカエムクラブ</t>
  </si>
  <si>
    <t>中村   佳織</t>
  </si>
  <si>
    <t>昭和ホールディングス大阪</t>
  </si>
  <si>
    <t>沼田   みどり</t>
  </si>
  <si>
    <t>交野市ソフトテニス連盟</t>
  </si>
  <si>
    <t>横山   由美</t>
  </si>
  <si>
    <t>門真市ソフトテニス連盟</t>
  </si>
  <si>
    <t>栄藤   寿美子</t>
  </si>
  <si>
    <t>樋上   千春</t>
  </si>
  <si>
    <t>塚本   香</t>
  </si>
  <si>
    <t>真佐原   由紀子</t>
  </si>
  <si>
    <t>堺ミルフィーズ</t>
  </si>
  <si>
    <t>大島   美津代</t>
  </si>
  <si>
    <t>西原   礼</t>
  </si>
  <si>
    <t>神戸山手クラブ</t>
    <rPh sb="0" eb="2">
      <t>コウベ</t>
    </rPh>
    <rPh sb="2" eb="4">
      <t>ヤマテ</t>
    </rPh>
    <phoneticPr fontId="1"/>
  </si>
  <si>
    <t>冨田   麻里子</t>
  </si>
  <si>
    <t>神戸山手クラブ</t>
  </si>
  <si>
    <t>松本   沙織</t>
  </si>
  <si>
    <t>高砂クラブ</t>
    <rPh sb="0" eb="2">
      <t>タカサゴ</t>
    </rPh>
    <phoneticPr fontId="1"/>
  </si>
  <si>
    <t>森   千春</t>
  </si>
  <si>
    <t>高砂クラブ</t>
  </si>
  <si>
    <t>稲田   幸子</t>
  </si>
  <si>
    <t>西奈良</t>
    <rPh sb="0" eb="1">
      <t>ニシ</t>
    </rPh>
    <rPh sb="1" eb="3">
      <t>ナラ</t>
    </rPh>
    <phoneticPr fontId="1"/>
  </si>
  <si>
    <t>安藤   寿香</t>
  </si>
  <si>
    <t>生駒市ST協会</t>
  </si>
  <si>
    <t>三村   明子</t>
  </si>
  <si>
    <t>天理</t>
    <rPh sb="0" eb="2">
      <t>テンリ</t>
    </rPh>
    <phoneticPr fontId="1"/>
  </si>
  <si>
    <t>山戸   結子</t>
  </si>
  <si>
    <t>安倍</t>
  </si>
  <si>
    <t>鈴鹿   美穂子</t>
  </si>
  <si>
    <t>T・M</t>
  </si>
  <si>
    <t>上門   美登利</t>
  </si>
  <si>
    <t>大津なでしこ</t>
  </si>
  <si>
    <t>上村   知栄子</t>
  </si>
  <si>
    <t>Ｌ．Ｃ.．Ｃ</t>
  </si>
  <si>
    <t>宮﨑   由佳子</t>
  </si>
  <si>
    <t>ＲＩＳＥ</t>
  </si>
  <si>
    <t>福原   裕江</t>
  </si>
  <si>
    <t>徳山クラブ</t>
  </si>
  <si>
    <t>河野   早苗</t>
  </si>
  <si>
    <t>岩国れんこん</t>
  </si>
  <si>
    <t>峯久   あや</t>
  </si>
  <si>
    <t>横井   恵美子</t>
  </si>
  <si>
    <t>熊本</t>
    <rPh sb="0" eb="2">
      <t>クマモト</t>
    </rPh>
    <phoneticPr fontId="1"/>
  </si>
  <si>
    <t>浦川   真紀</t>
  </si>
  <si>
    <t>宇土クラブ</t>
    <rPh sb="0" eb="2">
      <t>ウド</t>
    </rPh>
    <phoneticPr fontId="1"/>
  </si>
  <si>
    <t>熊本</t>
  </si>
  <si>
    <t>前田   ひとみ</t>
  </si>
  <si>
    <t>アタッククラブ</t>
  </si>
  <si>
    <t>一般女子</t>
    <rPh sb="0" eb="2">
      <t>イッパン</t>
    </rPh>
    <rPh sb="2" eb="4">
      <t>ジョシ</t>
    </rPh>
    <phoneticPr fontId="1"/>
  </si>
  <si>
    <t>成年男子</t>
    <rPh sb="0" eb="1">
      <t>ナ</t>
    </rPh>
    <rPh sb="1" eb="2">
      <t>ネン</t>
    </rPh>
    <rPh sb="2" eb="4">
      <t>ダンシ</t>
    </rPh>
    <phoneticPr fontId="1"/>
  </si>
  <si>
    <t>成年女子</t>
    <rPh sb="0" eb="1">
      <t>ナ</t>
    </rPh>
    <rPh sb="1" eb="2">
      <t>ネン</t>
    </rPh>
    <rPh sb="2" eb="4">
      <t>ジョシ</t>
    </rPh>
    <phoneticPr fontId="1"/>
  </si>
  <si>
    <t>2‐①‐4</t>
    <phoneticPr fontId="1"/>
  </si>
  <si>
    <t>0‐②‐4</t>
    <phoneticPr fontId="1"/>
  </si>
  <si>
    <t>3‐③‐5</t>
    <phoneticPr fontId="1"/>
  </si>
  <si>
    <t>4‐④‐2</t>
    <phoneticPr fontId="1"/>
  </si>
  <si>
    <t>4‐⑤‐1</t>
    <phoneticPr fontId="1"/>
  </si>
  <si>
    <t>1‐⑥‐4</t>
    <phoneticPr fontId="1"/>
  </si>
  <si>
    <t>④</t>
    <phoneticPr fontId="1"/>
  </si>
  <si>
    <t>4‐①‐1</t>
    <phoneticPr fontId="1"/>
  </si>
  <si>
    <t>4‐②‐1</t>
    <phoneticPr fontId="1"/>
  </si>
  <si>
    <t>4‐③‐6</t>
    <phoneticPr fontId="1"/>
  </si>
  <si>
    <t>4‐④‐1</t>
    <phoneticPr fontId="1"/>
  </si>
  <si>
    <t>3‐⑤‐5</t>
    <phoneticPr fontId="1"/>
  </si>
  <si>
    <t>7‐⑦‐5</t>
    <phoneticPr fontId="1"/>
  </si>
  <si>
    <t>1‐①‐4</t>
    <phoneticPr fontId="1"/>
  </si>
  <si>
    <t>1‐③‐4</t>
    <phoneticPr fontId="1"/>
  </si>
  <si>
    <t>5‐④‐3</t>
    <phoneticPr fontId="1"/>
  </si>
  <si>
    <t>2‐⑥‐4</t>
    <phoneticPr fontId="1"/>
  </si>
  <si>
    <t>5‐①‐3</t>
    <phoneticPr fontId="1"/>
  </si>
  <si>
    <t>4‐②‐6</t>
    <phoneticPr fontId="1"/>
  </si>
  <si>
    <t>4‐③‐2</t>
    <phoneticPr fontId="1"/>
  </si>
  <si>
    <t>0‐⑤‐4</t>
    <phoneticPr fontId="1"/>
  </si>
  <si>
    <t>4‐⑥‐1</t>
    <phoneticPr fontId="1"/>
  </si>
  <si>
    <t>0‐①‐4</t>
    <phoneticPr fontId="1"/>
  </si>
  <si>
    <t>1‐②‐4</t>
    <phoneticPr fontId="1"/>
  </si>
  <si>
    <t>4‐⑥‐2</t>
    <phoneticPr fontId="1"/>
  </si>
  <si>
    <t>7‐⑦‐3</t>
    <phoneticPr fontId="1"/>
  </si>
  <si>
    <t>4‐①‐2</t>
    <phoneticPr fontId="1"/>
  </si>
  <si>
    <t>6‐②‐4</t>
    <phoneticPr fontId="1"/>
  </si>
  <si>
    <t>3‐①‐5</t>
    <phoneticPr fontId="1"/>
  </si>
  <si>
    <t>2‐②‐4</t>
    <phoneticPr fontId="1"/>
  </si>
  <si>
    <t>4‐③‐1</t>
    <phoneticPr fontId="1"/>
  </si>
  <si>
    <t>1‐④‐4</t>
    <phoneticPr fontId="1"/>
  </si>
  <si>
    <t>5‐⑤‐7</t>
    <phoneticPr fontId="1"/>
  </si>
  <si>
    <t>7‐①‐5</t>
    <phoneticPr fontId="1"/>
  </si>
  <si>
    <t>5‐②‐3</t>
    <phoneticPr fontId="1"/>
  </si>
  <si>
    <t>0‐③‐4</t>
    <phoneticPr fontId="1"/>
  </si>
  <si>
    <t>3‐②‐5</t>
    <phoneticPr fontId="1"/>
  </si>
  <si>
    <t>6‐③‐8</t>
    <phoneticPr fontId="1"/>
  </si>
  <si>
    <t>6‐④‐8</t>
    <phoneticPr fontId="1"/>
  </si>
  <si>
    <t>4‐⑤‐0</t>
    <phoneticPr fontId="1"/>
  </si>
  <si>
    <t>4‐⑥‐0</t>
    <phoneticPr fontId="1"/>
  </si>
  <si>
    <t>5‐⑦‐7</t>
    <phoneticPr fontId="1"/>
  </si>
  <si>
    <t>0‐④‐4</t>
    <phoneticPr fontId="1"/>
  </si>
  <si>
    <t>1‐⑤‐4</t>
    <phoneticPr fontId="1"/>
  </si>
  <si>
    <t>3‐⑥‐5</t>
    <phoneticPr fontId="1"/>
  </si>
  <si>
    <t>4‐①‐0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</si>
</sst>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dashDot">
        <color auto="1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mediumDashDot">
        <color auto="1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textRotation="79" wrapText="1"/>
    </xf>
  </cellStyleXfs>
  <cellXfs count="120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7" xfId="0" applyNumberFormat="1" applyFont="1" applyBorder="1">
      <alignment vertical="center"/>
    </xf>
    <xf numFmtId="49" fontId="3" fillId="0" borderId="14" xfId="0" applyNumberFormat="1" applyFont="1" applyBorder="1">
      <alignment vertical="center"/>
    </xf>
    <xf numFmtId="49" fontId="3" fillId="0" borderId="8" xfId="0" applyNumberFormat="1" applyFont="1" applyBorder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4" fillId="0" borderId="0" xfId="0" applyNumberFormat="1" applyFont="1">
      <alignment vertical="center"/>
    </xf>
    <xf numFmtId="49" fontId="5" fillId="0" borderId="21" xfId="0" applyNumberFormat="1" applyFont="1" applyBorder="1" applyAlignment="1">
      <alignment horizontal="center" vertical="center"/>
    </xf>
    <xf numFmtId="49" fontId="2" fillId="0" borderId="21" xfId="0" applyNumberFormat="1" applyFont="1" applyBorder="1">
      <alignment vertical="center"/>
    </xf>
    <xf numFmtId="49" fontId="3" fillId="0" borderId="21" xfId="0" applyNumberFormat="1" applyFont="1" applyBorder="1" applyAlignment="1">
      <alignment horizontal="center" vertical="center" textRotation="255"/>
    </xf>
    <xf numFmtId="49" fontId="3" fillId="0" borderId="21" xfId="0" applyNumberFormat="1" applyFont="1" applyBorder="1">
      <alignment vertical="center"/>
    </xf>
    <xf numFmtId="49" fontId="3" fillId="0" borderId="21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vertical="top"/>
    </xf>
    <xf numFmtId="49" fontId="5" fillId="0" borderId="13" xfId="0" applyNumberFormat="1" applyFont="1" applyBorder="1" applyAlignment="1">
      <alignment vertical="top"/>
    </xf>
    <xf numFmtId="49" fontId="3" fillId="0" borderId="1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2" fillId="0" borderId="0" xfId="0" applyNumberFormat="1" applyFont="1" applyFill="1">
      <alignment vertical="center"/>
    </xf>
    <xf numFmtId="49" fontId="3" fillId="0" borderId="0" xfId="0" applyNumberFormat="1" applyFont="1" applyFill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0" fillId="0" borderId="0" xfId="0" applyNumberFormat="1" applyFont="1" applyAlignment="1">
      <alignment horizontal="center" vertical="center"/>
    </xf>
    <xf numFmtId="0" fontId="4" fillId="0" borderId="0" xfId="0" applyNumberFormat="1" applyFont="1">
      <alignment vertical="center"/>
    </xf>
    <xf numFmtId="0" fontId="2" fillId="0" borderId="0" xfId="0" applyNumberFormat="1" applyFont="1">
      <alignment vertical="center"/>
    </xf>
    <xf numFmtId="0" fontId="3" fillId="0" borderId="0" xfId="0" applyNumberFormat="1" applyFont="1" applyBorder="1">
      <alignment vertical="center"/>
    </xf>
    <xf numFmtId="0" fontId="2" fillId="0" borderId="25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vertical="top"/>
    </xf>
    <xf numFmtId="0" fontId="2" fillId="0" borderId="26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vertical="center" textRotation="255"/>
    </xf>
    <xf numFmtId="0" fontId="3" fillId="0" borderId="0" xfId="0" applyNumberFormat="1" applyFont="1" applyBorder="1" applyAlignment="1">
      <alignment vertical="center"/>
    </xf>
    <xf numFmtId="0" fontId="2" fillId="0" borderId="27" xfId="0" applyNumberFormat="1" applyFont="1" applyBorder="1" applyAlignment="1">
      <alignment horizontal="center" vertical="center"/>
    </xf>
    <xf numFmtId="0" fontId="9" fillId="0" borderId="0" xfId="0" applyNumberFormat="1" applyFo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>
      <alignment vertical="center"/>
    </xf>
    <xf numFmtId="0" fontId="3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>
      <alignment vertical="center"/>
    </xf>
    <xf numFmtId="0" fontId="3" fillId="0" borderId="29" xfId="0" applyNumberFormat="1" applyFont="1" applyBorder="1" applyAlignment="1">
      <alignment horizontal="left" vertical="top" shrinkToFit="1"/>
    </xf>
    <xf numFmtId="0" fontId="14" fillId="0" borderId="29" xfId="0" applyNumberFormat="1" applyFont="1" applyBorder="1" applyAlignment="1">
      <alignment horizontal="center" vertical="top" shrinkToFit="1"/>
    </xf>
    <xf numFmtId="0" fontId="14" fillId="0" borderId="30" xfId="0" applyNumberFormat="1" applyFont="1" applyBorder="1" applyAlignment="1">
      <alignment vertical="top" shrinkToFit="1"/>
    </xf>
    <xf numFmtId="0" fontId="3" fillId="0" borderId="32" xfId="0" applyNumberFormat="1" applyFont="1" applyBorder="1" applyAlignment="1">
      <alignment horizontal="left" vertical="center" shrinkToFit="1"/>
    </xf>
    <xf numFmtId="0" fontId="14" fillId="0" borderId="32" xfId="0" applyNumberFormat="1" applyFont="1" applyBorder="1" applyAlignment="1">
      <alignment horizontal="center" vertical="center" shrinkToFit="1"/>
    </xf>
    <xf numFmtId="0" fontId="14" fillId="0" borderId="33" xfId="0" applyNumberFormat="1" applyFont="1" applyBorder="1" applyAlignment="1">
      <alignment vertical="center" shrinkToFit="1"/>
    </xf>
    <xf numFmtId="0" fontId="5" fillId="0" borderId="34" xfId="0" applyNumberFormat="1" applyFont="1" applyBorder="1" applyAlignment="1">
      <alignment horizontal="center" vertical="center"/>
    </xf>
    <xf numFmtId="0" fontId="2" fillId="0" borderId="34" xfId="0" applyNumberFormat="1" applyFont="1" applyBorder="1">
      <alignment vertical="center"/>
    </xf>
    <xf numFmtId="0" fontId="3" fillId="0" borderId="34" xfId="0" applyNumberFormat="1" applyFont="1" applyBorder="1" applyAlignment="1">
      <alignment horizontal="center" vertical="center"/>
    </xf>
    <xf numFmtId="0" fontId="4" fillId="0" borderId="35" xfId="0" applyNumberFormat="1" applyFont="1" applyBorder="1">
      <alignment vertical="center"/>
    </xf>
    <xf numFmtId="0" fontId="2" fillId="0" borderId="35" xfId="0" applyNumberFormat="1" applyFont="1" applyBorder="1">
      <alignment vertical="center"/>
    </xf>
    <xf numFmtId="0" fontId="3" fillId="0" borderId="35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top"/>
    </xf>
    <xf numFmtId="49" fontId="5" fillId="0" borderId="11" xfId="0" applyNumberFormat="1" applyFont="1" applyBorder="1" applyAlignment="1">
      <alignment horizontal="center" vertical="top"/>
    </xf>
    <xf numFmtId="49" fontId="3" fillId="0" borderId="9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9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 shrinkToFit="1"/>
    </xf>
    <xf numFmtId="0" fontId="2" fillId="0" borderId="32" xfId="0" applyNumberFormat="1" applyFont="1" applyBorder="1" applyAlignment="1">
      <alignment horizontal="center" vertical="center" shrinkToFit="1"/>
    </xf>
    <xf numFmtId="0" fontId="2" fillId="0" borderId="28" xfId="0" applyNumberFormat="1" applyFont="1" applyBorder="1" applyAlignment="1">
      <alignment horizontal="center" vertical="center" shrinkToFit="1"/>
    </xf>
    <xf numFmtId="0" fontId="2" fillId="0" borderId="31" xfId="0" applyNumberFormat="1" applyFont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textRotation="255"/>
    </xf>
    <xf numFmtId="49" fontId="3" fillId="0" borderId="2" xfId="0" applyNumberFormat="1" applyFont="1" applyBorder="1" applyAlignment="1">
      <alignment horizontal="center" vertical="center" textRotation="255"/>
    </xf>
    <xf numFmtId="49" fontId="3" fillId="0" borderId="3" xfId="0" applyNumberFormat="1" applyFont="1" applyBorder="1" applyAlignment="1">
      <alignment horizontal="center" vertical="center" textRotation="255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35</xdr:row>
      <xdr:rowOff>133350</xdr:rowOff>
    </xdr:from>
    <xdr:to>
      <xdr:col>11</xdr:col>
      <xdr:colOff>648337</xdr:colOff>
      <xdr:row>53</xdr:row>
      <xdr:rowOff>38099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305550"/>
          <a:ext cx="6125212" cy="2990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35</xdr:row>
      <xdr:rowOff>133350</xdr:rowOff>
    </xdr:from>
    <xdr:to>
      <xdr:col>11</xdr:col>
      <xdr:colOff>648337</xdr:colOff>
      <xdr:row>53</xdr:row>
      <xdr:rowOff>38099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305550"/>
          <a:ext cx="6125212" cy="2990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0"/>
  <sheetViews>
    <sheetView workbookViewId="0">
      <selection activeCell="N21" sqref="N21"/>
    </sheetView>
  </sheetViews>
  <sheetFormatPr defaultColWidth="9" defaultRowHeight="13.5" customHeight="1"/>
  <cols>
    <col min="1" max="1" width="1.44140625" style="1" customWidth="1"/>
    <col min="2" max="2" width="2.44140625" style="1" customWidth="1"/>
    <col min="3" max="5" width="9" style="1"/>
    <col min="6" max="6" width="5.33203125" style="1" customWidth="1"/>
    <col min="7" max="7" width="10.109375" style="2" customWidth="1"/>
    <col min="8" max="8" width="5.33203125" style="1" customWidth="1"/>
    <col min="9" max="9" width="2.44140625" style="1" customWidth="1"/>
    <col min="10" max="16384" width="9" style="1"/>
  </cols>
  <sheetData>
    <row r="1" spans="2:12" ht="16.5" customHeight="1">
      <c r="F1" s="89" t="s">
        <v>27</v>
      </c>
      <c r="G1" s="89"/>
      <c r="H1" s="89"/>
    </row>
    <row r="2" spans="2:12" ht="18.75" customHeight="1">
      <c r="F2" s="89" t="s">
        <v>1</v>
      </c>
      <c r="G2" s="90"/>
      <c r="H2" s="90"/>
    </row>
    <row r="3" spans="2:12" ht="18.75" customHeight="1">
      <c r="F3" s="27"/>
      <c r="G3" s="28"/>
      <c r="H3" s="28"/>
    </row>
    <row r="4" spans="2:12" ht="13.5" customHeight="1">
      <c r="F4" s="30"/>
      <c r="G4" s="30"/>
      <c r="H4" s="30"/>
    </row>
    <row r="5" spans="2:12" ht="13.5" customHeight="1">
      <c r="B5" s="3" t="s">
        <v>28</v>
      </c>
      <c r="C5" s="4"/>
      <c r="D5" s="4"/>
      <c r="E5" s="5"/>
      <c r="F5" s="68"/>
      <c r="G5" s="26"/>
      <c r="H5" s="70"/>
      <c r="I5" s="3" t="s">
        <v>28</v>
      </c>
      <c r="J5" s="4"/>
      <c r="K5" s="4"/>
      <c r="L5" s="5"/>
    </row>
    <row r="6" spans="2:12" ht="13.5" customHeight="1">
      <c r="B6" s="15" t="s">
        <v>2</v>
      </c>
      <c r="C6" s="16"/>
      <c r="D6" s="15" t="s">
        <v>4</v>
      </c>
      <c r="E6" s="16"/>
      <c r="F6" s="71"/>
      <c r="G6" s="25" t="s">
        <v>29</v>
      </c>
      <c r="H6" s="73"/>
      <c r="I6" s="15" t="s">
        <v>2</v>
      </c>
      <c r="J6" s="16"/>
      <c r="K6" s="15" t="s">
        <v>4</v>
      </c>
      <c r="L6" s="16"/>
    </row>
    <row r="7" spans="2:12" ht="13.5" customHeight="1">
      <c r="B7" s="83"/>
      <c r="C7" s="84"/>
      <c r="D7" s="83"/>
      <c r="E7" s="84"/>
      <c r="F7" s="80"/>
      <c r="G7" s="29"/>
      <c r="H7" s="82"/>
      <c r="I7" s="83"/>
      <c r="J7" s="84"/>
      <c r="K7" s="83"/>
      <c r="L7" s="84"/>
    </row>
    <row r="8" spans="2:12" ht="13.5" customHeight="1">
      <c r="B8" s="62" t="s">
        <v>30</v>
      </c>
      <c r="C8" s="63"/>
      <c r="D8" s="63"/>
      <c r="E8" s="64"/>
      <c r="F8" s="65"/>
      <c r="G8" s="6" t="s">
        <v>31</v>
      </c>
      <c r="H8" s="65"/>
      <c r="I8" s="86" t="s">
        <v>32</v>
      </c>
      <c r="J8" s="87"/>
      <c r="K8" s="87"/>
      <c r="L8" s="88"/>
    </row>
    <row r="9" spans="2:12" ht="13.5" customHeight="1">
      <c r="B9" s="68"/>
      <c r="C9" s="69"/>
      <c r="D9" s="69"/>
      <c r="E9" s="70"/>
      <c r="F9" s="66"/>
      <c r="G9" s="7" t="s">
        <v>14</v>
      </c>
      <c r="H9" s="66"/>
      <c r="I9" s="68"/>
      <c r="J9" s="69"/>
      <c r="K9" s="69"/>
      <c r="L9" s="70"/>
    </row>
    <row r="10" spans="2:12" ht="13.5" customHeight="1">
      <c r="B10" s="71"/>
      <c r="C10" s="72"/>
      <c r="D10" s="72"/>
      <c r="E10" s="73"/>
      <c r="F10" s="66"/>
      <c r="G10" s="7" t="s">
        <v>15</v>
      </c>
      <c r="H10" s="66"/>
      <c r="I10" s="71"/>
      <c r="J10" s="72"/>
      <c r="K10" s="72"/>
      <c r="L10" s="73"/>
    </row>
    <row r="11" spans="2:12" ht="13.5" customHeight="1">
      <c r="B11" s="74"/>
      <c r="C11" s="75"/>
      <c r="D11" s="75"/>
      <c r="E11" s="76"/>
      <c r="F11" s="85"/>
      <c r="G11" s="7" t="s">
        <v>16</v>
      </c>
      <c r="H11" s="66"/>
      <c r="I11" s="74"/>
      <c r="J11" s="75"/>
      <c r="K11" s="75"/>
      <c r="L11" s="76"/>
    </row>
    <row r="12" spans="2:12" ht="13.5" customHeight="1">
      <c r="B12" s="77"/>
      <c r="C12" s="78"/>
      <c r="D12" s="78"/>
      <c r="E12" s="79"/>
      <c r="F12" s="66"/>
      <c r="G12" s="7" t="s">
        <v>17</v>
      </c>
      <c r="H12" s="66"/>
      <c r="I12" s="77"/>
      <c r="J12" s="78"/>
      <c r="K12" s="78"/>
      <c r="L12" s="79"/>
    </row>
    <row r="13" spans="2:12" ht="13.5" customHeight="1">
      <c r="B13" s="71"/>
      <c r="C13" s="72"/>
      <c r="D13" s="72"/>
      <c r="E13" s="73"/>
      <c r="F13" s="66"/>
      <c r="G13" s="7" t="s">
        <v>18</v>
      </c>
      <c r="H13" s="66"/>
      <c r="I13" s="71"/>
      <c r="J13" s="72"/>
      <c r="K13" s="72"/>
      <c r="L13" s="73"/>
    </row>
    <row r="14" spans="2:12" ht="13.5" customHeight="1">
      <c r="B14" s="80"/>
      <c r="C14" s="81"/>
      <c r="D14" s="81"/>
      <c r="E14" s="82"/>
      <c r="F14" s="67"/>
      <c r="G14" s="8" t="s">
        <v>19</v>
      </c>
      <c r="H14" s="67"/>
      <c r="I14" s="80"/>
      <c r="J14" s="81"/>
      <c r="K14" s="81"/>
      <c r="L14" s="82"/>
    </row>
    <row r="15" spans="2:12" ht="13.5" customHeight="1">
      <c r="B15" s="62" t="s">
        <v>24</v>
      </c>
      <c r="C15" s="63"/>
      <c r="D15" s="63"/>
      <c r="E15" s="64"/>
      <c r="F15" s="65"/>
      <c r="G15" s="6" t="s">
        <v>13</v>
      </c>
      <c r="H15" s="65"/>
      <c r="I15" s="62" t="s">
        <v>24</v>
      </c>
      <c r="J15" s="63"/>
      <c r="K15" s="63"/>
      <c r="L15" s="64"/>
    </row>
    <row r="16" spans="2:12" ht="13.5" customHeight="1">
      <c r="B16" s="68"/>
      <c r="C16" s="69"/>
      <c r="D16" s="69"/>
      <c r="E16" s="70"/>
      <c r="F16" s="66"/>
      <c r="G16" s="7" t="s">
        <v>14</v>
      </c>
      <c r="H16" s="66"/>
      <c r="I16" s="68"/>
      <c r="J16" s="69"/>
      <c r="K16" s="69"/>
      <c r="L16" s="70"/>
    </row>
    <row r="17" spans="2:12" ht="13.5" customHeight="1">
      <c r="B17" s="71"/>
      <c r="C17" s="72"/>
      <c r="D17" s="72"/>
      <c r="E17" s="73"/>
      <c r="F17" s="66"/>
      <c r="G17" s="7" t="s">
        <v>15</v>
      </c>
      <c r="H17" s="66"/>
      <c r="I17" s="71"/>
      <c r="J17" s="72"/>
      <c r="K17" s="72"/>
      <c r="L17" s="73"/>
    </row>
    <row r="18" spans="2:12" ht="13.5" customHeight="1">
      <c r="B18" s="74"/>
      <c r="C18" s="75"/>
      <c r="D18" s="75"/>
      <c r="E18" s="76"/>
      <c r="F18" s="66"/>
      <c r="G18" s="7" t="s">
        <v>16</v>
      </c>
      <c r="H18" s="66"/>
      <c r="I18" s="74"/>
      <c r="J18" s="75"/>
      <c r="K18" s="75"/>
      <c r="L18" s="76"/>
    </row>
    <row r="19" spans="2:12" ht="13.5" customHeight="1">
      <c r="B19" s="77"/>
      <c r="C19" s="78"/>
      <c r="D19" s="78"/>
      <c r="E19" s="79"/>
      <c r="F19" s="66"/>
      <c r="G19" s="7" t="s">
        <v>17</v>
      </c>
      <c r="H19" s="66"/>
      <c r="I19" s="77"/>
      <c r="J19" s="78"/>
      <c r="K19" s="78"/>
      <c r="L19" s="79"/>
    </row>
    <row r="20" spans="2:12" ht="13.5" customHeight="1">
      <c r="B20" s="71"/>
      <c r="C20" s="72"/>
      <c r="D20" s="72"/>
      <c r="E20" s="73"/>
      <c r="F20" s="66"/>
      <c r="G20" s="7" t="s">
        <v>18</v>
      </c>
      <c r="H20" s="66"/>
      <c r="I20" s="71"/>
      <c r="J20" s="72"/>
      <c r="K20" s="72"/>
      <c r="L20" s="73"/>
    </row>
    <row r="21" spans="2:12" ht="13.5" customHeight="1">
      <c r="B21" s="80"/>
      <c r="C21" s="81"/>
      <c r="D21" s="81"/>
      <c r="E21" s="82"/>
      <c r="F21" s="67"/>
      <c r="G21" s="8" t="s">
        <v>19</v>
      </c>
      <c r="H21" s="67"/>
      <c r="I21" s="80"/>
      <c r="J21" s="81"/>
      <c r="K21" s="81"/>
      <c r="L21" s="82"/>
    </row>
    <row r="22" spans="2:12" ht="13.5" customHeight="1">
      <c r="B22" s="62" t="s">
        <v>25</v>
      </c>
      <c r="C22" s="63"/>
      <c r="D22" s="63"/>
      <c r="E22" s="64"/>
      <c r="F22" s="65"/>
      <c r="G22" s="6" t="s">
        <v>13</v>
      </c>
      <c r="H22" s="65"/>
      <c r="I22" s="62" t="s">
        <v>25</v>
      </c>
      <c r="J22" s="63"/>
      <c r="K22" s="63"/>
      <c r="L22" s="64"/>
    </row>
    <row r="23" spans="2:12" ht="13.5" customHeight="1">
      <c r="B23" s="68"/>
      <c r="C23" s="69"/>
      <c r="D23" s="69"/>
      <c r="E23" s="70"/>
      <c r="F23" s="66"/>
      <c r="G23" s="7" t="s">
        <v>14</v>
      </c>
      <c r="H23" s="66"/>
      <c r="I23" s="68"/>
      <c r="J23" s="69"/>
      <c r="K23" s="69"/>
      <c r="L23" s="70"/>
    </row>
    <row r="24" spans="2:12" ht="13.5" customHeight="1">
      <c r="B24" s="71"/>
      <c r="C24" s="72"/>
      <c r="D24" s="72"/>
      <c r="E24" s="73"/>
      <c r="F24" s="66"/>
      <c r="G24" s="7" t="s">
        <v>15</v>
      </c>
      <c r="H24" s="66"/>
      <c r="I24" s="71"/>
      <c r="J24" s="72"/>
      <c r="K24" s="72"/>
      <c r="L24" s="73"/>
    </row>
    <row r="25" spans="2:12" ht="13.5" customHeight="1">
      <c r="B25" s="74"/>
      <c r="C25" s="75"/>
      <c r="D25" s="75"/>
      <c r="E25" s="76"/>
      <c r="F25" s="66"/>
      <c r="G25" s="7" t="s">
        <v>16</v>
      </c>
      <c r="H25" s="66"/>
      <c r="I25" s="74"/>
      <c r="J25" s="75"/>
      <c r="K25" s="75"/>
      <c r="L25" s="76"/>
    </row>
    <row r="26" spans="2:12" ht="13.5" customHeight="1">
      <c r="B26" s="77"/>
      <c r="C26" s="78"/>
      <c r="D26" s="78"/>
      <c r="E26" s="79"/>
      <c r="F26" s="66"/>
      <c r="G26" s="7" t="s">
        <v>17</v>
      </c>
      <c r="H26" s="66"/>
      <c r="I26" s="77"/>
      <c r="J26" s="78"/>
      <c r="K26" s="78"/>
      <c r="L26" s="79"/>
    </row>
    <row r="27" spans="2:12" ht="13.5" customHeight="1">
      <c r="B27" s="71"/>
      <c r="C27" s="72"/>
      <c r="D27" s="72"/>
      <c r="E27" s="73"/>
      <c r="F27" s="66"/>
      <c r="G27" s="7" t="s">
        <v>18</v>
      </c>
      <c r="H27" s="66"/>
      <c r="I27" s="71"/>
      <c r="J27" s="72"/>
      <c r="K27" s="72"/>
      <c r="L27" s="73"/>
    </row>
    <row r="28" spans="2:12" ht="13.5" customHeight="1">
      <c r="B28" s="80"/>
      <c r="C28" s="81"/>
      <c r="D28" s="81"/>
      <c r="E28" s="82"/>
      <c r="F28" s="67"/>
      <c r="G28" s="8" t="s">
        <v>19</v>
      </c>
      <c r="H28" s="67"/>
      <c r="I28" s="80"/>
      <c r="J28" s="81"/>
      <c r="K28" s="81"/>
      <c r="L28" s="82"/>
    </row>
    <row r="37" spans="3:12" ht="13.5" customHeight="1">
      <c r="C37" s="23"/>
      <c r="D37" s="23"/>
      <c r="E37" s="23"/>
      <c r="F37" s="23"/>
      <c r="G37" s="24"/>
      <c r="H37" s="23"/>
      <c r="I37" s="23"/>
      <c r="J37" s="23"/>
      <c r="K37" s="23"/>
      <c r="L37" s="23"/>
    </row>
    <row r="38" spans="3:12" ht="13.5" customHeight="1">
      <c r="C38" s="23"/>
      <c r="D38" s="23"/>
      <c r="E38" s="23"/>
      <c r="F38" s="23"/>
      <c r="G38" s="24"/>
      <c r="H38" s="23"/>
      <c r="I38" s="23"/>
      <c r="J38" s="23"/>
      <c r="K38" s="23"/>
      <c r="L38" s="23"/>
    </row>
    <row r="39" spans="3:12" ht="13.5" customHeight="1">
      <c r="C39" s="23"/>
      <c r="D39" s="23"/>
      <c r="E39" s="23"/>
      <c r="F39" s="23"/>
      <c r="G39" s="24"/>
      <c r="H39" s="23"/>
      <c r="I39" s="23"/>
      <c r="J39" s="23"/>
      <c r="K39" s="23"/>
      <c r="L39" s="23"/>
    </row>
    <row r="40" spans="3:12" ht="13.5" customHeight="1">
      <c r="C40" s="23"/>
      <c r="D40" s="23"/>
      <c r="E40" s="23"/>
      <c r="F40" s="23"/>
      <c r="G40" s="24"/>
      <c r="H40" s="23"/>
      <c r="I40" s="23"/>
      <c r="J40" s="23"/>
      <c r="K40" s="23"/>
      <c r="L40" s="23"/>
    </row>
  </sheetData>
  <mergeCells count="32">
    <mergeCell ref="F1:H1"/>
    <mergeCell ref="F2:H2"/>
    <mergeCell ref="F5:F7"/>
    <mergeCell ref="H5:H7"/>
    <mergeCell ref="B7:C7"/>
    <mergeCell ref="D7:E7"/>
    <mergeCell ref="I7:J7"/>
    <mergeCell ref="K7:L7"/>
    <mergeCell ref="B8:E8"/>
    <mergeCell ref="F8:F14"/>
    <mergeCell ref="H8:H14"/>
    <mergeCell ref="I8:L8"/>
    <mergeCell ref="B9:E11"/>
    <mergeCell ref="I9:L11"/>
    <mergeCell ref="B12:E14"/>
    <mergeCell ref="I12:L14"/>
    <mergeCell ref="B15:E15"/>
    <mergeCell ref="F15:F21"/>
    <mergeCell ref="H15:H21"/>
    <mergeCell ref="I15:L15"/>
    <mergeCell ref="B16:E18"/>
    <mergeCell ref="I16:L18"/>
    <mergeCell ref="B19:E21"/>
    <mergeCell ref="I19:L21"/>
    <mergeCell ref="B22:E22"/>
    <mergeCell ref="F22:F28"/>
    <mergeCell ref="H22:H28"/>
    <mergeCell ref="I22:L22"/>
    <mergeCell ref="B23:E25"/>
    <mergeCell ref="I23:L25"/>
    <mergeCell ref="B26:E28"/>
    <mergeCell ref="I26:L28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opLeftCell="A7" workbookViewId="0">
      <selection activeCell="P26" sqref="P26"/>
    </sheetView>
  </sheetViews>
  <sheetFormatPr defaultColWidth="9" defaultRowHeight="13.5" customHeight="1"/>
  <cols>
    <col min="1" max="1" width="6.77734375" style="9" customWidth="1"/>
    <col min="2" max="2" width="1.44140625" style="1" customWidth="1"/>
    <col min="3" max="3" width="2.44140625" style="1" customWidth="1"/>
    <col min="4" max="6" width="9" style="1"/>
    <col min="7" max="7" width="5.33203125" style="1" customWidth="1"/>
    <col min="8" max="8" width="10.109375" style="2" customWidth="1"/>
    <col min="9" max="9" width="5.33203125" style="1" customWidth="1"/>
    <col min="10" max="10" width="2.44140625" style="1" customWidth="1"/>
    <col min="11" max="16384" width="9" style="1"/>
  </cols>
  <sheetData>
    <row r="1" spans="1:13" ht="13.5" customHeight="1">
      <c r="G1" s="119" t="s">
        <v>20</v>
      </c>
      <c r="H1" s="119"/>
      <c r="I1" s="119"/>
    </row>
    <row r="3" spans="1:13" ht="13.5" customHeight="1">
      <c r="A3" s="117" t="s">
        <v>6</v>
      </c>
      <c r="C3" s="3" t="s">
        <v>5</v>
      </c>
      <c r="D3" s="4"/>
      <c r="E3" s="4"/>
      <c r="F3" s="4"/>
      <c r="G3" s="65"/>
      <c r="H3" s="6" t="s">
        <v>13</v>
      </c>
      <c r="I3" s="65"/>
      <c r="J3" s="3" t="s">
        <v>5</v>
      </c>
      <c r="K3" s="4"/>
      <c r="L3" s="4"/>
      <c r="M3" s="5"/>
    </row>
    <row r="4" spans="1:13" ht="13.5" customHeight="1">
      <c r="A4" s="118"/>
      <c r="C4" s="15" t="s">
        <v>2</v>
      </c>
      <c r="D4" s="16"/>
      <c r="E4" s="15" t="s">
        <v>4</v>
      </c>
      <c r="F4" s="16"/>
      <c r="G4" s="66"/>
      <c r="H4" s="7" t="s">
        <v>14</v>
      </c>
      <c r="I4" s="66"/>
      <c r="J4" s="15" t="s">
        <v>2</v>
      </c>
      <c r="K4" s="16"/>
      <c r="L4" s="15" t="s">
        <v>4</v>
      </c>
      <c r="M4" s="16"/>
    </row>
    <row r="5" spans="1:13" ht="13.5" customHeight="1">
      <c r="A5" s="118"/>
      <c r="C5" s="83"/>
      <c r="D5" s="84"/>
      <c r="E5" s="83"/>
      <c r="F5" s="84"/>
      <c r="G5" s="66"/>
      <c r="H5" s="7" t="s">
        <v>15</v>
      </c>
      <c r="I5" s="66"/>
      <c r="J5" s="83"/>
      <c r="K5" s="84"/>
      <c r="L5" s="83"/>
      <c r="M5" s="84"/>
    </row>
    <row r="6" spans="1:13" ht="13.5" customHeight="1">
      <c r="A6" s="118"/>
      <c r="C6" s="114" t="s">
        <v>3</v>
      </c>
      <c r="D6" s="102"/>
      <c r="E6" s="103"/>
      <c r="F6" s="104"/>
      <c r="G6" s="66"/>
      <c r="H6" s="7" t="s">
        <v>16</v>
      </c>
      <c r="I6" s="66"/>
      <c r="J6" s="114" t="s">
        <v>3</v>
      </c>
      <c r="K6" s="102"/>
      <c r="L6" s="103"/>
      <c r="M6" s="104"/>
    </row>
    <row r="7" spans="1:13" ht="13.5" customHeight="1">
      <c r="A7" s="118"/>
      <c r="C7" s="115"/>
      <c r="D7" s="105"/>
      <c r="E7" s="106"/>
      <c r="F7" s="107"/>
      <c r="G7" s="66"/>
      <c r="H7" s="7" t="s">
        <v>17</v>
      </c>
      <c r="I7" s="66"/>
      <c r="J7" s="115"/>
      <c r="K7" s="105"/>
      <c r="L7" s="106"/>
      <c r="M7" s="107"/>
    </row>
    <row r="8" spans="1:13" ht="13.5" customHeight="1">
      <c r="A8" s="118"/>
      <c r="C8" s="115"/>
      <c r="D8" s="108"/>
      <c r="E8" s="109"/>
      <c r="F8" s="110"/>
      <c r="G8" s="66"/>
      <c r="H8" s="7" t="s">
        <v>18</v>
      </c>
      <c r="I8" s="66"/>
      <c r="J8" s="115"/>
      <c r="K8" s="108"/>
      <c r="L8" s="109"/>
      <c r="M8" s="110"/>
    </row>
    <row r="9" spans="1:13" ht="13.5" customHeight="1">
      <c r="A9" s="118"/>
      <c r="C9" s="116"/>
      <c r="D9" s="111"/>
      <c r="E9" s="112"/>
      <c r="F9" s="113"/>
      <c r="G9" s="67"/>
      <c r="H9" s="8" t="s">
        <v>19</v>
      </c>
      <c r="I9" s="67"/>
      <c r="J9" s="116"/>
      <c r="K9" s="111"/>
      <c r="L9" s="112"/>
      <c r="M9" s="113"/>
    </row>
    <row r="11" spans="1:13" ht="13.5" customHeight="1">
      <c r="A11" s="117" t="s">
        <v>7</v>
      </c>
      <c r="C11" s="3" t="s">
        <v>5</v>
      </c>
      <c r="D11" s="4"/>
      <c r="E11" s="4"/>
      <c r="F11" s="4"/>
      <c r="G11" s="65"/>
      <c r="H11" s="6" t="s">
        <v>13</v>
      </c>
      <c r="I11" s="65"/>
      <c r="J11" s="3" t="s">
        <v>5</v>
      </c>
      <c r="K11" s="4"/>
      <c r="L11" s="4"/>
      <c r="M11" s="5"/>
    </row>
    <row r="12" spans="1:13" ht="13.5" customHeight="1">
      <c r="A12" s="118"/>
      <c r="C12" s="15" t="s">
        <v>2</v>
      </c>
      <c r="D12" s="16"/>
      <c r="E12" s="15" t="s">
        <v>4</v>
      </c>
      <c r="F12" s="16"/>
      <c r="G12" s="66"/>
      <c r="H12" s="7" t="s">
        <v>14</v>
      </c>
      <c r="I12" s="66"/>
      <c r="J12" s="15" t="s">
        <v>2</v>
      </c>
      <c r="K12" s="16"/>
      <c r="L12" s="15" t="s">
        <v>4</v>
      </c>
      <c r="M12" s="16"/>
    </row>
    <row r="13" spans="1:13" ht="13.5" customHeight="1">
      <c r="A13" s="118"/>
      <c r="C13" s="83"/>
      <c r="D13" s="84"/>
      <c r="E13" s="83"/>
      <c r="F13" s="84"/>
      <c r="G13" s="66"/>
      <c r="H13" s="7" t="s">
        <v>15</v>
      </c>
      <c r="I13" s="66"/>
      <c r="J13" s="83"/>
      <c r="K13" s="84"/>
      <c r="L13" s="83"/>
      <c r="M13" s="84"/>
    </row>
    <row r="14" spans="1:13" ht="13.5" customHeight="1">
      <c r="A14" s="118"/>
      <c r="C14" s="114" t="s">
        <v>3</v>
      </c>
      <c r="D14" s="102"/>
      <c r="E14" s="103"/>
      <c r="F14" s="104"/>
      <c r="G14" s="66"/>
      <c r="H14" s="7" t="s">
        <v>16</v>
      </c>
      <c r="I14" s="66"/>
      <c r="J14" s="114" t="s">
        <v>3</v>
      </c>
      <c r="K14" s="102"/>
      <c r="L14" s="103"/>
      <c r="M14" s="104"/>
    </row>
    <row r="15" spans="1:13" ht="13.5" customHeight="1">
      <c r="A15" s="118"/>
      <c r="C15" s="115"/>
      <c r="D15" s="105"/>
      <c r="E15" s="106"/>
      <c r="F15" s="107"/>
      <c r="G15" s="66"/>
      <c r="H15" s="7" t="s">
        <v>17</v>
      </c>
      <c r="I15" s="66"/>
      <c r="J15" s="115"/>
      <c r="K15" s="105"/>
      <c r="L15" s="106"/>
      <c r="M15" s="107"/>
    </row>
    <row r="16" spans="1:13" ht="13.5" customHeight="1">
      <c r="A16" s="118"/>
      <c r="C16" s="115"/>
      <c r="D16" s="108"/>
      <c r="E16" s="109"/>
      <c r="F16" s="110"/>
      <c r="G16" s="66"/>
      <c r="H16" s="7" t="s">
        <v>18</v>
      </c>
      <c r="I16" s="66"/>
      <c r="J16" s="115"/>
      <c r="K16" s="108"/>
      <c r="L16" s="109"/>
      <c r="M16" s="110"/>
    </row>
    <row r="17" spans="1:13" ht="13.5" customHeight="1">
      <c r="A17" s="118"/>
      <c r="C17" s="116"/>
      <c r="D17" s="111"/>
      <c r="E17" s="112"/>
      <c r="F17" s="113"/>
      <c r="G17" s="67"/>
      <c r="H17" s="8" t="s">
        <v>19</v>
      </c>
      <c r="I17" s="67"/>
      <c r="J17" s="116"/>
      <c r="K17" s="111"/>
      <c r="L17" s="112"/>
      <c r="M17" s="113"/>
    </row>
    <row r="19" spans="1:13" ht="13.5" customHeight="1">
      <c r="A19" s="117" t="s">
        <v>8</v>
      </c>
      <c r="C19" s="3" t="s">
        <v>5</v>
      </c>
      <c r="D19" s="4"/>
      <c r="E19" s="4"/>
      <c r="F19" s="4"/>
      <c r="G19" s="65"/>
      <c r="H19" s="6" t="s">
        <v>13</v>
      </c>
      <c r="I19" s="65"/>
      <c r="J19" s="3" t="s">
        <v>5</v>
      </c>
      <c r="K19" s="4"/>
      <c r="L19" s="4"/>
      <c r="M19" s="5"/>
    </row>
    <row r="20" spans="1:13" ht="13.5" customHeight="1">
      <c r="A20" s="118"/>
      <c r="C20" s="15" t="s">
        <v>2</v>
      </c>
      <c r="D20" s="16"/>
      <c r="E20" s="15" t="s">
        <v>4</v>
      </c>
      <c r="F20" s="16"/>
      <c r="G20" s="66"/>
      <c r="H20" s="7" t="s">
        <v>14</v>
      </c>
      <c r="I20" s="66"/>
      <c r="J20" s="15" t="s">
        <v>2</v>
      </c>
      <c r="K20" s="16"/>
      <c r="L20" s="15" t="s">
        <v>4</v>
      </c>
      <c r="M20" s="16"/>
    </row>
    <row r="21" spans="1:13" ht="13.5" customHeight="1">
      <c r="A21" s="118"/>
      <c r="C21" s="83"/>
      <c r="D21" s="84"/>
      <c r="E21" s="83"/>
      <c r="F21" s="84"/>
      <c r="G21" s="66"/>
      <c r="H21" s="7" t="s">
        <v>15</v>
      </c>
      <c r="I21" s="66"/>
      <c r="J21" s="83"/>
      <c r="K21" s="84"/>
      <c r="L21" s="83"/>
      <c r="M21" s="84"/>
    </row>
    <row r="22" spans="1:13" ht="13.5" customHeight="1">
      <c r="A22" s="118"/>
      <c r="C22" s="114" t="s">
        <v>3</v>
      </c>
      <c r="D22" s="102"/>
      <c r="E22" s="103"/>
      <c r="F22" s="104"/>
      <c r="G22" s="66"/>
      <c r="H22" s="7" t="s">
        <v>16</v>
      </c>
      <c r="I22" s="66"/>
      <c r="J22" s="114" t="s">
        <v>3</v>
      </c>
      <c r="K22" s="102"/>
      <c r="L22" s="103"/>
      <c r="M22" s="104"/>
    </row>
    <row r="23" spans="1:13" ht="13.5" customHeight="1">
      <c r="A23" s="118"/>
      <c r="C23" s="115"/>
      <c r="D23" s="105"/>
      <c r="E23" s="106"/>
      <c r="F23" s="107"/>
      <c r="G23" s="66"/>
      <c r="H23" s="7" t="s">
        <v>17</v>
      </c>
      <c r="I23" s="66"/>
      <c r="J23" s="115"/>
      <c r="K23" s="105"/>
      <c r="L23" s="106"/>
      <c r="M23" s="107"/>
    </row>
    <row r="24" spans="1:13" ht="13.5" customHeight="1">
      <c r="A24" s="118"/>
      <c r="C24" s="115"/>
      <c r="D24" s="108"/>
      <c r="E24" s="109"/>
      <c r="F24" s="110"/>
      <c r="G24" s="66"/>
      <c r="H24" s="7" t="s">
        <v>18</v>
      </c>
      <c r="I24" s="66"/>
      <c r="J24" s="115"/>
      <c r="K24" s="108"/>
      <c r="L24" s="109"/>
      <c r="M24" s="110"/>
    </row>
    <row r="25" spans="1:13" ht="13.5" customHeight="1">
      <c r="A25" s="118"/>
      <c r="C25" s="116"/>
      <c r="D25" s="111"/>
      <c r="E25" s="112"/>
      <c r="F25" s="113"/>
      <c r="G25" s="67"/>
      <c r="H25" s="8" t="s">
        <v>19</v>
      </c>
      <c r="I25" s="67"/>
      <c r="J25" s="116"/>
      <c r="K25" s="111"/>
      <c r="L25" s="112"/>
      <c r="M25" s="113"/>
    </row>
    <row r="27" spans="1:13" ht="13.5" customHeight="1">
      <c r="A27" s="117" t="s">
        <v>9</v>
      </c>
      <c r="C27" s="3" t="s">
        <v>5</v>
      </c>
      <c r="D27" s="4"/>
      <c r="E27" s="4"/>
      <c r="F27" s="4"/>
      <c r="G27" s="65"/>
      <c r="H27" s="6" t="s">
        <v>13</v>
      </c>
      <c r="I27" s="65"/>
      <c r="J27" s="3" t="s">
        <v>5</v>
      </c>
      <c r="K27" s="4"/>
      <c r="L27" s="4"/>
      <c r="M27" s="5"/>
    </row>
    <row r="28" spans="1:13" ht="13.5" customHeight="1">
      <c r="A28" s="118"/>
      <c r="C28" s="15" t="s">
        <v>2</v>
      </c>
      <c r="D28" s="16"/>
      <c r="E28" s="15" t="s">
        <v>4</v>
      </c>
      <c r="F28" s="16"/>
      <c r="G28" s="66"/>
      <c r="H28" s="7" t="s">
        <v>14</v>
      </c>
      <c r="I28" s="66"/>
      <c r="J28" s="15" t="s">
        <v>2</v>
      </c>
      <c r="K28" s="16"/>
      <c r="L28" s="15" t="s">
        <v>4</v>
      </c>
      <c r="M28" s="16"/>
    </row>
    <row r="29" spans="1:13" ht="13.5" customHeight="1">
      <c r="A29" s="118"/>
      <c r="C29" s="83"/>
      <c r="D29" s="84"/>
      <c r="E29" s="83"/>
      <c r="F29" s="84"/>
      <c r="G29" s="66"/>
      <c r="H29" s="7" t="s">
        <v>15</v>
      </c>
      <c r="I29" s="66"/>
      <c r="J29" s="83"/>
      <c r="K29" s="84"/>
      <c r="L29" s="83"/>
      <c r="M29" s="84"/>
    </row>
    <row r="30" spans="1:13" ht="13.5" customHeight="1">
      <c r="A30" s="118"/>
      <c r="C30" s="114" t="s">
        <v>3</v>
      </c>
      <c r="D30" s="102"/>
      <c r="E30" s="103"/>
      <c r="F30" s="104"/>
      <c r="G30" s="66"/>
      <c r="H30" s="7" t="s">
        <v>16</v>
      </c>
      <c r="I30" s="66"/>
      <c r="J30" s="114" t="s">
        <v>3</v>
      </c>
      <c r="K30" s="102"/>
      <c r="L30" s="103"/>
      <c r="M30" s="104"/>
    </row>
    <row r="31" spans="1:13" ht="13.5" customHeight="1">
      <c r="A31" s="118"/>
      <c r="C31" s="115"/>
      <c r="D31" s="105"/>
      <c r="E31" s="106"/>
      <c r="F31" s="107"/>
      <c r="G31" s="66"/>
      <c r="H31" s="7" t="s">
        <v>17</v>
      </c>
      <c r="I31" s="66"/>
      <c r="J31" s="115"/>
      <c r="K31" s="105"/>
      <c r="L31" s="106"/>
      <c r="M31" s="107"/>
    </row>
    <row r="32" spans="1:13" ht="13.5" customHeight="1">
      <c r="A32" s="118"/>
      <c r="C32" s="115"/>
      <c r="D32" s="108"/>
      <c r="E32" s="109"/>
      <c r="F32" s="110"/>
      <c r="G32" s="66"/>
      <c r="H32" s="7" t="s">
        <v>18</v>
      </c>
      <c r="I32" s="66"/>
      <c r="J32" s="115"/>
      <c r="K32" s="108"/>
      <c r="L32" s="109"/>
      <c r="M32" s="110"/>
    </row>
    <row r="33" spans="1:13" ht="13.5" customHeight="1">
      <c r="A33" s="118"/>
      <c r="C33" s="116"/>
      <c r="D33" s="111"/>
      <c r="E33" s="112"/>
      <c r="F33" s="113"/>
      <c r="G33" s="67"/>
      <c r="H33" s="8" t="s">
        <v>19</v>
      </c>
      <c r="I33" s="67"/>
      <c r="J33" s="116"/>
      <c r="K33" s="111"/>
      <c r="L33" s="112"/>
      <c r="M33" s="113"/>
    </row>
    <row r="34" spans="1:13" ht="13.5" customHeight="1">
      <c r="A34" s="10"/>
      <c r="B34" s="11"/>
      <c r="C34" s="12"/>
      <c r="D34" s="13"/>
      <c r="E34" s="13"/>
      <c r="F34" s="13"/>
      <c r="G34" s="13"/>
      <c r="H34" s="14"/>
      <c r="I34" s="13"/>
      <c r="J34" s="12"/>
      <c r="K34" s="13"/>
      <c r="L34" s="13"/>
      <c r="M34" s="13"/>
    </row>
    <row r="36" spans="1:13" ht="13.5" customHeight="1">
      <c r="A36" s="117" t="s">
        <v>10</v>
      </c>
      <c r="C36" s="3" t="s">
        <v>5</v>
      </c>
      <c r="D36" s="4"/>
      <c r="E36" s="4"/>
      <c r="F36" s="4"/>
      <c r="G36" s="65"/>
      <c r="H36" s="6" t="s">
        <v>13</v>
      </c>
      <c r="I36" s="65"/>
      <c r="J36" s="3" t="s">
        <v>5</v>
      </c>
      <c r="K36" s="4"/>
      <c r="L36" s="4"/>
      <c r="M36" s="5"/>
    </row>
    <row r="37" spans="1:13" ht="13.5" customHeight="1">
      <c r="A37" s="118"/>
      <c r="C37" s="15" t="s">
        <v>2</v>
      </c>
      <c r="D37" s="16"/>
      <c r="E37" s="15" t="s">
        <v>4</v>
      </c>
      <c r="F37" s="16"/>
      <c r="G37" s="66"/>
      <c r="H37" s="7" t="s">
        <v>14</v>
      </c>
      <c r="I37" s="66"/>
      <c r="J37" s="15" t="s">
        <v>2</v>
      </c>
      <c r="K37" s="16"/>
      <c r="L37" s="15" t="s">
        <v>4</v>
      </c>
      <c r="M37" s="16"/>
    </row>
    <row r="38" spans="1:13" ht="13.5" customHeight="1">
      <c r="A38" s="118"/>
      <c r="C38" s="83"/>
      <c r="D38" s="84"/>
      <c r="E38" s="83"/>
      <c r="F38" s="84"/>
      <c r="G38" s="66"/>
      <c r="H38" s="7" t="s">
        <v>15</v>
      </c>
      <c r="I38" s="66"/>
      <c r="J38" s="83"/>
      <c r="K38" s="84"/>
      <c r="L38" s="83"/>
      <c r="M38" s="84"/>
    </row>
    <row r="39" spans="1:13" ht="13.5" customHeight="1">
      <c r="A39" s="118"/>
      <c r="C39" s="114" t="s">
        <v>3</v>
      </c>
      <c r="D39" s="102"/>
      <c r="E39" s="103"/>
      <c r="F39" s="104"/>
      <c r="G39" s="66"/>
      <c r="H39" s="7" t="s">
        <v>16</v>
      </c>
      <c r="I39" s="66"/>
      <c r="J39" s="114" t="s">
        <v>3</v>
      </c>
      <c r="K39" s="102"/>
      <c r="L39" s="103"/>
      <c r="M39" s="104"/>
    </row>
    <row r="40" spans="1:13" ht="13.5" customHeight="1">
      <c r="A40" s="118"/>
      <c r="C40" s="115"/>
      <c r="D40" s="105"/>
      <c r="E40" s="106"/>
      <c r="F40" s="107"/>
      <c r="G40" s="66"/>
      <c r="H40" s="7" t="s">
        <v>17</v>
      </c>
      <c r="I40" s="66"/>
      <c r="J40" s="115"/>
      <c r="K40" s="105"/>
      <c r="L40" s="106"/>
      <c r="M40" s="107"/>
    </row>
    <row r="41" spans="1:13" ht="13.5" customHeight="1">
      <c r="A41" s="118"/>
      <c r="C41" s="115"/>
      <c r="D41" s="108"/>
      <c r="E41" s="109"/>
      <c r="F41" s="110"/>
      <c r="G41" s="66"/>
      <c r="H41" s="7" t="s">
        <v>18</v>
      </c>
      <c r="I41" s="66"/>
      <c r="J41" s="115"/>
      <c r="K41" s="108"/>
      <c r="L41" s="109"/>
      <c r="M41" s="110"/>
    </row>
    <row r="42" spans="1:13" ht="13.5" customHeight="1">
      <c r="A42" s="118"/>
      <c r="C42" s="116"/>
      <c r="D42" s="111"/>
      <c r="E42" s="112"/>
      <c r="F42" s="113"/>
      <c r="G42" s="67"/>
      <c r="H42" s="8" t="s">
        <v>19</v>
      </c>
      <c r="I42" s="67"/>
      <c r="J42" s="116"/>
      <c r="K42" s="111"/>
      <c r="L42" s="112"/>
      <c r="M42" s="113"/>
    </row>
    <row r="44" spans="1:13" ht="13.5" customHeight="1">
      <c r="A44" s="117" t="s">
        <v>11</v>
      </c>
      <c r="C44" s="3" t="s">
        <v>5</v>
      </c>
      <c r="D44" s="4"/>
      <c r="E44" s="4"/>
      <c r="F44" s="4"/>
      <c r="G44" s="65"/>
      <c r="H44" s="6" t="s">
        <v>13</v>
      </c>
      <c r="I44" s="65"/>
      <c r="J44" s="3" t="s">
        <v>5</v>
      </c>
      <c r="K44" s="4"/>
      <c r="L44" s="4"/>
      <c r="M44" s="5"/>
    </row>
    <row r="45" spans="1:13" ht="13.5" customHeight="1">
      <c r="A45" s="118"/>
      <c r="C45" s="15" t="s">
        <v>2</v>
      </c>
      <c r="D45" s="16"/>
      <c r="E45" s="15" t="s">
        <v>4</v>
      </c>
      <c r="F45" s="16"/>
      <c r="G45" s="66"/>
      <c r="H45" s="7" t="s">
        <v>14</v>
      </c>
      <c r="I45" s="66"/>
      <c r="J45" s="15" t="s">
        <v>2</v>
      </c>
      <c r="K45" s="16"/>
      <c r="L45" s="15" t="s">
        <v>4</v>
      </c>
      <c r="M45" s="16"/>
    </row>
    <row r="46" spans="1:13" ht="13.5" customHeight="1">
      <c r="A46" s="118"/>
      <c r="C46" s="83"/>
      <c r="D46" s="84"/>
      <c r="E46" s="83"/>
      <c r="F46" s="84"/>
      <c r="G46" s="66"/>
      <c r="H46" s="7" t="s">
        <v>15</v>
      </c>
      <c r="I46" s="66"/>
      <c r="J46" s="83"/>
      <c r="K46" s="84"/>
      <c r="L46" s="83"/>
      <c r="M46" s="84"/>
    </row>
    <row r="47" spans="1:13" ht="13.5" customHeight="1">
      <c r="A47" s="118"/>
      <c r="C47" s="114" t="s">
        <v>3</v>
      </c>
      <c r="D47" s="102"/>
      <c r="E47" s="103"/>
      <c r="F47" s="104"/>
      <c r="G47" s="66"/>
      <c r="H47" s="7" t="s">
        <v>16</v>
      </c>
      <c r="I47" s="66"/>
      <c r="J47" s="114" t="s">
        <v>3</v>
      </c>
      <c r="K47" s="102"/>
      <c r="L47" s="103"/>
      <c r="M47" s="104"/>
    </row>
    <row r="48" spans="1:13" ht="13.5" customHeight="1">
      <c r="A48" s="118"/>
      <c r="C48" s="115"/>
      <c r="D48" s="105"/>
      <c r="E48" s="106"/>
      <c r="F48" s="107"/>
      <c r="G48" s="66"/>
      <c r="H48" s="7" t="s">
        <v>17</v>
      </c>
      <c r="I48" s="66"/>
      <c r="J48" s="115"/>
      <c r="K48" s="105"/>
      <c r="L48" s="106"/>
      <c r="M48" s="107"/>
    </row>
    <row r="49" spans="1:13" ht="13.5" customHeight="1">
      <c r="A49" s="118"/>
      <c r="C49" s="115"/>
      <c r="D49" s="108"/>
      <c r="E49" s="109"/>
      <c r="F49" s="110"/>
      <c r="G49" s="66"/>
      <c r="H49" s="7" t="s">
        <v>18</v>
      </c>
      <c r="I49" s="66"/>
      <c r="J49" s="115"/>
      <c r="K49" s="108"/>
      <c r="L49" s="109"/>
      <c r="M49" s="110"/>
    </row>
    <row r="50" spans="1:13" ht="13.5" customHeight="1">
      <c r="A50" s="118"/>
      <c r="C50" s="116"/>
      <c r="D50" s="111"/>
      <c r="E50" s="112"/>
      <c r="F50" s="113"/>
      <c r="G50" s="67"/>
      <c r="H50" s="8" t="s">
        <v>19</v>
      </c>
      <c r="I50" s="67"/>
      <c r="J50" s="116"/>
      <c r="K50" s="111"/>
      <c r="L50" s="112"/>
      <c r="M50" s="113"/>
    </row>
    <row r="51" spans="1:13" ht="13.5" customHeight="1">
      <c r="A51" s="10"/>
      <c r="B51" s="11"/>
      <c r="C51" s="12"/>
      <c r="D51" s="13"/>
      <c r="E51" s="13"/>
      <c r="F51" s="13"/>
      <c r="G51" s="13"/>
      <c r="H51" s="14"/>
      <c r="I51" s="13"/>
      <c r="J51" s="12"/>
      <c r="K51" s="13"/>
      <c r="L51" s="13"/>
      <c r="M51" s="13"/>
    </row>
    <row r="53" spans="1:13" ht="13.5" customHeight="1">
      <c r="A53" s="117" t="s">
        <v>12</v>
      </c>
      <c r="C53" s="3" t="s">
        <v>5</v>
      </c>
      <c r="D53" s="4"/>
      <c r="E53" s="4"/>
      <c r="F53" s="4"/>
      <c r="G53" s="65"/>
      <c r="H53" s="6" t="s">
        <v>13</v>
      </c>
      <c r="I53" s="65"/>
      <c r="J53" s="3" t="s">
        <v>5</v>
      </c>
      <c r="K53" s="4"/>
      <c r="L53" s="4"/>
      <c r="M53" s="5"/>
    </row>
    <row r="54" spans="1:13" ht="13.5" customHeight="1">
      <c r="A54" s="118"/>
      <c r="C54" s="15" t="s">
        <v>2</v>
      </c>
      <c r="D54" s="16"/>
      <c r="E54" s="15" t="s">
        <v>4</v>
      </c>
      <c r="F54" s="16"/>
      <c r="G54" s="66"/>
      <c r="H54" s="7" t="s">
        <v>14</v>
      </c>
      <c r="I54" s="66"/>
      <c r="J54" s="15" t="s">
        <v>2</v>
      </c>
      <c r="K54" s="16"/>
      <c r="L54" s="15" t="s">
        <v>4</v>
      </c>
      <c r="M54" s="16"/>
    </row>
    <row r="55" spans="1:13" ht="13.5" customHeight="1">
      <c r="A55" s="118"/>
      <c r="C55" s="83"/>
      <c r="D55" s="84"/>
      <c r="E55" s="83"/>
      <c r="F55" s="84"/>
      <c r="G55" s="66"/>
      <c r="H55" s="7" t="s">
        <v>15</v>
      </c>
      <c r="I55" s="66"/>
      <c r="J55" s="83"/>
      <c r="K55" s="84"/>
      <c r="L55" s="83"/>
      <c r="M55" s="84"/>
    </row>
    <row r="56" spans="1:13" ht="13.5" customHeight="1">
      <c r="A56" s="118"/>
      <c r="C56" s="114" t="s">
        <v>3</v>
      </c>
      <c r="D56" s="102"/>
      <c r="E56" s="103"/>
      <c r="F56" s="104"/>
      <c r="G56" s="66"/>
      <c r="H56" s="7" t="s">
        <v>16</v>
      </c>
      <c r="I56" s="66"/>
      <c r="J56" s="114" t="s">
        <v>3</v>
      </c>
      <c r="K56" s="102"/>
      <c r="L56" s="103"/>
      <c r="M56" s="104"/>
    </row>
    <row r="57" spans="1:13" ht="13.5" customHeight="1">
      <c r="A57" s="118"/>
      <c r="C57" s="115"/>
      <c r="D57" s="105"/>
      <c r="E57" s="106"/>
      <c r="F57" s="107"/>
      <c r="G57" s="66"/>
      <c r="H57" s="7" t="s">
        <v>17</v>
      </c>
      <c r="I57" s="66"/>
      <c r="J57" s="115"/>
      <c r="K57" s="105"/>
      <c r="L57" s="106"/>
      <c r="M57" s="107"/>
    </row>
    <row r="58" spans="1:13" ht="13.5" customHeight="1">
      <c r="A58" s="118"/>
      <c r="C58" s="115"/>
      <c r="D58" s="108"/>
      <c r="E58" s="109"/>
      <c r="F58" s="110"/>
      <c r="G58" s="66"/>
      <c r="H58" s="7" t="s">
        <v>18</v>
      </c>
      <c r="I58" s="66"/>
      <c r="J58" s="115"/>
      <c r="K58" s="108"/>
      <c r="L58" s="109"/>
      <c r="M58" s="110"/>
    </row>
    <row r="59" spans="1:13" ht="13.5" customHeight="1">
      <c r="A59" s="118"/>
      <c r="C59" s="116"/>
      <c r="D59" s="111"/>
      <c r="E59" s="112"/>
      <c r="F59" s="113"/>
      <c r="G59" s="67"/>
      <c r="H59" s="8" t="s">
        <v>19</v>
      </c>
      <c r="I59" s="67"/>
      <c r="J59" s="116"/>
      <c r="K59" s="111"/>
      <c r="L59" s="112"/>
      <c r="M59" s="113"/>
    </row>
  </sheetData>
  <mergeCells count="92">
    <mergeCell ref="G1:I1"/>
    <mergeCell ref="A3:A9"/>
    <mergeCell ref="G3:G9"/>
    <mergeCell ref="I3:I9"/>
    <mergeCell ref="K22:M23"/>
    <mergeCell ref="C14:C17"/>
    <mergeCell ref="J14:J17"/>
    <mergeCell ref="A19:A25"/>
    <mergeCell ref="G19:G25"/>
    <mergeCell ref="I19:I25"/>
    <mergeCell ref="A11:A17"/>
    <mergeCell ref="G11:G17"/>
    <mergeCell ref="I11:I17"/>
    <mergeCell ref="D8:F9"/>
    <mergeCell ref="K8:M9"/>
    <mergeCell ref="K14:M15"/>
    <mergeCell ref="A36:A42"/>
    <mergeCell ref="G36:G42"/>
    <mergeCell ref="I36:I42"/>
    <mergeCell ref="C22:C25"/>
    <mergeCell ref="J22:J25"/>
    <mergeCell ref="A27:A33"/>
    <mergeCell ref="G27:G33"/>
    <mergeCell ref="I27:I33"/>
    <mergeCell ref="D22:F23"/>
    <mergeCell ref="C39:C42"/>
    <mergeCell ref="J39:J42"/>
    <mergeCell ref="D39:F40"/>
    <mergeCell ref="D24:F25"/>
    <mergeCell ref="D30:F31"/>
    <mergeCell ref="D41:F42"/>
    <mergeCell ref="A53:A59"/>
    <mergeCell ref="G53:G59"/>
    <mergeCell ref="I53:I59"/>
    <mergeCell ref="A44:A50"/>
    <mergeCell ref="G44:G50"/>
    <mergeCell ref="I44:I50"/>
    <mergeCell ref="D56:F57"/>
    <mergeCell ref="K39:M40"/>
    <mergeCell ref="C30:C33"/>
    <mergeCell ref="J30:J33"/>
    <mergeCell ref="C5:D5"/>
    <mergeCell ref="E5:F5"/>
    <mergeCell ref="J5:K5"/>
    <mergeCell ref="L5:M5"/>
    <mergeCell ref="D6:F7"/>
    <mergeCell ref="K6:M7"/>
    <mergeCell ref="C6:C9"/>
    <mergeCell ref="J6:J9"/>
    <mergeCell ref="C13:D13"/>
    <mergeCell ref="E13:F13"/>
    <mergeCell ref="J13:K13"/>
    <mergeCell ref="L13:M13"/>
    <mergeCell ref="D14:F15"/>
    <mergeCell ref="D16:F17"/>
    <mergeCell ref="K16:M17"/>
    <mergeCell ref="C21:D21"/>
    <mergeCell ref="E21:F21"/>
    <mergeCell ref="J21:K21"/>
    <mergeCell ref="L21:M21"/>
    <mergeCell ref="K24:M25"/>
    <mergeCell ref="C29:D29"/>
    <mergeCell ref="E29:F29"/>
    <mergeCell ref="J29:K29"/>
    <mergeCell ref="L29:M29"/>
    <mergeCell ref="K30:M31"/>
    <mergeCell ref="D32:F33"/>
    <mergeCell ref="K32:M33"/>
    <mergeCell ref="C38:D38"/>
    <mergeCell ref="E38:F38"/>
    <mergeCell ref="J38:K38"/>
    <mergeCell ref="L38:M38"/>
    <mergeCell ref="K41:M42"/>
    <mergeCell ref="C46:D46"/>
    <mergeCell ref="E46:F46"/>
    <mergeCell ref="J46:K46"/>
    <mergeCell ref="L46:M46"/>
    <mergeCell ref="K56:M57"/>
    <mergeCell ref="D58:F59"/>
    <mergeCell ref="K58:M59"/>
    <mergeCell ref="D47:F48"/>
    <mergeCell ref="K47:M48"/>
    <mergeCell ref="D49:F50"/>
    <mergeCell ref="K49:M50"/>
    <mergeCell ref="C55:D55"/>
    <mergeCell ref="E55:F55"/>
    <mergeCell ref="J55:K55"/>
    <mergeCell ref="L55:M55"/>
    <mergeCell ref="C56:C59"/>
    <mergeCell ref="J56:J59"/>
    <mergeCell ref="C47:C50"/>
    <mergeCell ref="J47:J50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0"/>
  <sheetViews>
    <sheetView topLeftCell="A28" workbookViewId="0">
      <selection activeCell="N21" sqref="N21"/>
    </sheetView>
  </sheetViews>
  <sheetFormatPr defaultColWidth="9" defaultRowHeight="13.5" customHeight="1"/>
  <cols>
    <col min="1" max="1" width="1.44140625" style="1" customWidth="1"/>
    <col min="2" max="2" width="2.44140625" style="1" customWidth="1"/>
    <col min="3" max="5" width="9" style="1"/>
    <col min="6" max="6" width="5.33203125" style="1" customWidth="1"/>
    <col min="7" max="7" width="10.109375" style="2" customWidth="1"/>
    <col min="8" max="8" width="5.33203125" style="1" customWidth="1"/>
    <col min="9" max="9" width="2.44140625" style="1" customWidth="1"/>
    <col min="10" max="16384" width="9" style="1"/>
  </cols>
  <sheetData>
    <row r="1" spans="2:12" ht="16.5" customHeight="1">
      <c r="F1" s="89" t="s">
        <v>26</v>
      </c>
      <c r="G1" s="89"/>
      <c r="H1" s="89"/>
    </row>
    <row r="2" spans="2:12" ht="18.75" customHeight="1">
      <c r="F2" s="89" t="s">
        <v>1</v>
      </c>
      <c r="G2" s="90"/>
      <c r="H2" s="90"/>
    </row>
    <row r="3" spans="2:12" ht="18.75" customHeight="1">
      <c r="F3" s="27"/>
      <c r="G3" s="28"/>
      <c r="H3" s="28"/>
    </row>
    <row r="4" spans="2:12" ht="13.5" customHeight="1">
      <c r="F4" s="30"/>
      <c r="G4" s="30"/>
      <c r="H4" s="30"/>
    </row>
    <row r="5" spans="2:12" ht="13.5" customHeight="1">
      <c r="B5" s="3" t="s">
        <v>33</v>
      </c>
      <c r="C5" s="4"/>
      <c r="D5" s="4"/>
      <c r="E5" s="5"/>
      <c r="F5" s="68"/>
      <c r="G5" s="26"/>
      <c r="H5" s="70"/>
      <c r="I5" s="3" t="s">
        <v>33</v>
      </c>
      <c r="J5" s="4"/>
      <c r="K5" s="4"/>
      <c r="L5" s="5"/>
    </row>
    <row r="6" spans="2:12" ht="13.5" customHeight="1">
      <c r="B6" s="15" t="s">
        <v>2</v>
      </c>
      <c r="C6" s="16"/>
      <c r="D6" s="15" t="s">
        <v>4</v>
      </c>
      <c r="E6" s="16"/>
      <c r="F6" s="71"/>
      <c r="G6" s="25" t="s">
        <v>34</v>
      </c>
      <c r="H6" s="73"/>
      <c r="I6" s="15" t="s">
        <v>2</v>
      </c>
      <c r="J6" s="16"/>
      <c r="K6" s="15" t="s">
        <v>4</v>
      </c>
      <c r="L6" s="16"/>
    </row>
    <row r="7" spans="2:12" ht="13.5" customHeight="1">
      <c r="B7" s="83"/>
      <c r="C7" s="84"/>
      <c r="D7" s="83"/>
      <c r="E7" s="84"/>
      <c r="F7" s="80"/>
      <c r="G7" s="29"/>
      <c r="H7" s="82"/>
      <c r="I7" s="83"/>
      <c r="J7" s="84"/>
      <c r="K7" s="83"/>
      <c r="L7" s="84"/>
    </row>
    <row r="8" spans="2:12" ht="13.5" customHeight="1">
      <c r="B8" s="62" t="s">
        <v>30</v>
      </c>
      <c r="C8" s="63"/>
      <c r="D8" s="63"/>
      <c r="E8" s="64"/>
      <c r="F8" s="65"/>
      <c r="G8" s="6" t="s">
        <v>35</v>
      </c>
      <c r="H8" s="65"/>
      <c r="I8" s="86" t="s">
        <v>30</v>
      </c>
      <c r="J8" s="87"/>
      <c r="K8" s="87"/>
      <c r="L8" s="88"/>
    </row>
    <row r="9" spans="2:12" ht="13.5" customHeight="1">
      <c r="B9" s="68"/>
      <c r="C9" s="69"/>
      <c r="D9" s="69"/>
      <c r="E9" s="70"/>
      <c r="F9" s="66"/>
      <c r="G9" s="7" t="s">
        <v>36</v>
      </c>
      <c r="H9" s="66"/>
      <c r="I9" s="68"/>
      <c r="J9" s="69"/>
      <c r="K9" s="69"/>
      <c r="L9" s="70"/>
    </row>
    <row r="10" spans="2:12" ht="13.5" customHeight="1">
      <c r="B10" s="71"/>
      <c r="C10" s="72"/>
      <c r="D10" s="72"/>
      <c r="E10" s="73"/>
      <c r="F10" s="66"/>
      <c r="G10" s="7" t="s">
        <v>37</v>
      </c>
      <c r="H10" s="66"/>
      <c r="I10" s="71"/>
      <c r="J10" s="72"/>
      <c r="K10" s="72"/>
      <c r="L10" s="73"/>
    </row>
    <row r="11" spans="2:12" ht="13.5" customHeight="1">
      <c r="B11" s="74"/>
      <c r="C11" s="75"/>
      <c r="D11" s="75"/>
      <c r="E11" s="76"/>
      <c r="F11" s="85"/>
      <c r="G11" s="7" t="s">
        <v>38</v>
      </c>
      <c r="H11" s="66"/>
      <c r="I11" s="74"/>
      <c r="J11" s="75"/>
      <c r="K11" s="75"/>
      <c r="L11" s="76"/>
    </row>
    <row r="12" spans="2:12" ht="13.5" customHeight="1">
      <c r="B12" s="77"/>
      <c r="C12" s="78"/>
      <c r="D12" s="78"/>
      <c r="E12" s="79"/>
      <c r="F12" s="66"/>
      <c r="G12" s="7" t="s">
        <v>39</v>
      </c>
      <c r="H12" s="66"/>
      <c r="I12" s="77"/>
      <c r="J12" s="78"/>
      <c r="K12" s="78"/>
      <c r="L12" s="79"/>
    </row>
    <row r="13" spans="2:12" ht="13.5" customHeight="1">
      <c r="B13" s="71"/>
      <c r="C13" s="72"/>
      <c r="D13" s="72"/>
      <c r="E13" s="73"/>
      <c r="F13" s="66"/>
      <c r="G13" s="7" t="s">
        <v>40</v>
      </c>
      <c r="H13" s="66"/>
      <c r="I13" s="71"/>
      <c r="J13" s="72"/>
      <c r="K13" s="72"/>
      <c r="L13" s="73"/>
    </row>
    <row r="14" spans="2:12" ht="13.5" customHeight="1">
      <c r="B14" s="80"/>
      <c r="C14" s="81"/>
      <c r="D14" s="81"/>
      <c r="E14" s="82"/>
      <c r="F14" s="67"/>
      <c r="G14" s="8" t="s">
        <v>41</v>
      </c>
      <c r="H14" s="67"/>
      <c r="I14" s="80"/>
      <c r="J14" s="81"/>
      <c r="K14" s="81"/>
      <c r="L14" s="82"/>
    </row>
    <row r="15" spans="2:12" ht="13.5" customHeight="1">
      <c r="B15" s="62" t="s">
        <v>42</v>
      </c>
      <c r="C15" s="63"/>
      <c r="D15" s="63"/>
      <c r="E15" s="64"/>
      <c r="F15" s="65"/>
      <c r="G15" s="6" t="s">
        <v>35</v>
      </c>
      <c r="H15" s="65"/>
      <c r="I15" s="62" t="s">
        <v>42</v>
      </c>
      <c r="J15" s="63"/>
      <c r="K15" s="63"/>
      <c r="L15" s="64"/>
    </row>
    <row r="16" spans="2:12" ht="13.5" customHeight="1">
      <c r="B16" s="68"/>
      <c r="C16" s="69"/>
      <c r="D16" s="69"/>
      <c r="E16" s="70"/>
      <c r="F16" s="66"/>
      <c r="G16" s="7" t="s">
        <v>36</v>
      </c>
      <c r="H16" s="66"/>
      <c r="I16" s="68"/>
      <c r="J16" s="69"/>
      <c r="K16" s="69"/>
      <c r="L16" s="70"/>
    </row>
    <row r="17" spans="2:12" ht="13.5" customHeight="1">
      <c r="B17" s="71"/>
      <c r="C17" s="72"/>
      <c r="D17" s="72"/>
      <c r="E17" s="73"/>
      <c r="F17" s="66"/>
      <c r="G17" s="7" t="s">
        <v>37</v>
      </c>
      <c r="H17" s="66"/>
      <c r="I17" s="71"/>
      <c r="J17" s="72"/>
      <c r="K17" s="72"/>
      <c r="L17" s="73"/>
    </row>
    <row r="18" spans="2:12" ht="13.5" customHeight="1">
      <c r="B18" s="74"/>
      <c r="C18" s="75"/>
      <c r="D18" s="75"/>
      <c r="E18" s="76"/>
      <c r="F18" s="66"/>
      <c r="G18" s="7" t="s">
        <v>38</v>
      </c>
      <c r="H18" s="66"/>
      <c r="I18" s="74"/>
      <c r="J18" s="75"/>
      <c r="K18" s="75"/>
      <c r="L18" s="76"/>
    </row>
    <row r="19" spans="2:12" ht="13.5" customHeight="1">
      <c r="B19" s="77"/>
      <c r="C19" s="78"/>
      <c r="D19" s="78"/>
      <c r="E19" s="79"/>
      <c r="F19" s="66"/>
      <c r="G19" s="7" t="s">
        <v>39</v>
      </c>
      <c r="H19" s="66"/>
      <c r="I19" s="77"/>
      <c r="J19" s="78"/>
      <c r="K19" s="78"/>
      <c r="L19" s="79"/>
    </row>
    <row r="20" spans="2:12" ht="13.5" customHeight="1">
      <c r="B20" s="71"/>
      <c r="C20" s="72"/>
      <c r="D20" s="72"/>
      <c r="E20" s="73"/>
      <c r="F20" s="66"/>
      <c r="G20" s="7" t="s">
        <v>40</v>
      </c>
      <c r="H20" s="66"/>
      <c r="I20" s="71"/>
      <c r="J20" s="72"/>
      <c r="K20" s="72"/>
      <c r="L20" s="73"/>
    </row>
    <row r="21" spans="2:12" ht="13.5" customHeight="1">
      <c r="B21" s="80"/>
      <c r="C21" s="81"/>
      <c r="D21" s="81"/>
      <c r="E21" s="82"/>
      <c r="F21" s="67"/>
      <c r="G21" s="8" t="s">
        <v>41</v>
      </c>
      <c r="H21" s="67"/>
      <c r="I21" s="80"/>
      <c r="J21" s="81"/>
      <c r="K21" s="81"/>
      <c r="L21" s="82"/>
    </row>
    <row r="22" spans="2:12" ht="13.5" customHeight="1">
      <c r="B22" s="62" t="s">
        <v>43</v>
      </c>
      <c r="C22" s="63"/>
      <c r="D22" s="63"/>
      <c r="E22" s="64"/>
      <c r="F22" s="65"/>
      <c r="G22" s="6" t="s">
        <v>35</v>
      </c>
      <c r="H22" s="65"/>
      <c r="I22" s="62" t="s">
        <v>43</v>
      </c>
      <c r="J22" s="63"/>
      <c r="K22" s="63"/>
      <c r="L22" s="64"/>
    </row>
    <row r="23" spans="2:12" ht="13.5" customHeight="1">
      <c r="B23" s="68"/>
      <c r="C23" s="69"/>
      <c r="D23" s="69"/>
      <c r="E23" s="70"/>
      <c r="F23" s="66"/>
      <c r="G23" s="7" t="s">
        <v>36</v>
      </c>
      <c r="H23" s="66"/>
      <c r="I23" s="68"/>
      <c r="J23" s="69"/>
      <c r="K23" s="69"/>
      <c r="L23" s="70"/>
    </row>
    <row r="24" spans="2:12" ht="13.5" customHeight="1">
      <c r="B24" s="71"/>
      <c r="C24" s="72"/>
      <c r="D24" s="72"/>
      <c r="E24" s="73"/>
      <c r="F24" s="66"/>
      <c r="G24" s="7" t="s">
        <v>37</v>
      </c>
      <c r="H24" s="66"/>
      <c r="I24" s="71"/>
      <c r="J24" s="72"/>
      <c r="K24" s="72"/>
      <c r="L24" s="73"/>
    </row>
    <row r="25" spans="2:12" ht="13.5" customHeight="1">
      <c r="B25" s="74"/>
      <c r="C25" s="75"/>
      <c r="D25" s="75"/>
      <c r="E25" s="76"/>
      <c r="F25" s="66"/>
      <c r="G25" s="7" t="s">
        <v>38</v>
      </c>
      <c r="H25" s="66"/>
      <c r="I25" s="74"/>
      <c r="J25" s="75"/>
      <c r="K25" s="75"/>
      <c r="L25" s="76"/>
    </row>
    <row r="26" spans="2:12" ht="13.5" customHeight="1">
      <c r="B26" s="77"/>
      <c r="C26" s="78"/>
      <c r="D26" s="78"/>
      <c r="E26" s="79"/>
      <c r="F26" s="66"/>
      <c r="G26" s="7" t="s">
        <v>39</v>
      </c>
      <c r="H26" s="66"/>
      <c r="I26" s="77"/>
      <c r="J26" s="78"/>
      <c r="K26" s="78"/>
      <c r="L26" s="79"/>
    </row>
    <row r="27" spans="2:12" ht="13.5" customHeight="1">
      <c r="B27" s="71"/>
      <c r="C27" s="72"/>
      <c r="D27" s="72"/>
      <c r="E27" s="73"/>
      <c r="F27" s="66"/>
      <c r="G27" s="7" t="s">
        <v>40</v>
      </c>
      <c r="H27" s="66"/>
      <c r="I27" s="71"/>
      <c r="J27" s="72"/>
      <c r="K27" s="72"/>
      <c r="L27" s="73"/>
    </row>
    <row r="28" spans="2:12" ht="13.5" customHeight="1">
      <c r="B28" s="80"/>
      <c r="C28" s="81"/>
      <c r="D28" s="81"/>
      <c r="E28" s="82"/>
      <c r="F28" s="67"/>
      <c r="G28" s="8" t="s">
        <v>41</v>
      </c>
      <c r="H28" s="67"/>
      <c r="I28" s="80"/>
      <c r="J28" s="81"/>
      <c r="K28" s="81"/>
      <c r="L28" s="82"/>
    </row>
    <row r="37" spans="3:12" ht="13.5" customHeight="1">
      <c r="C37" s="23"/>
      <c r="D37" s="23"/>
      <c r="E37" s="23"/>
      <c r="F37" s="23"/>
      <c r="G37" s="24"/>
      <c r="H37" s="23"/>
      <c r="I37" s="23"/>
      <c r="J37" s="23"/>
      <c r="K37" s="23"/>
      <c r="L37" s="23"/>
    </row>
    <row r="38" spans="3:12" ht="13.5" customHeight="1">
      <c r="C38" s="23"/>
      <c r="D38" s="23"/>
      <c r="E38" s="23"/>
      <c r="F38" s="23"/>
      <c r="G38" s="24"/>
      <c r="H38" s="23"/>
      <c r="I38" s="23"/>
      <c r="J38" s="23"/>
      <c r="K38" s="23"/>
      <c r="L38" s="23"/>
    </row>
    <row r="39" spans="3:12" ht="13.5" customHeight="1">
      <c r="C39" s="23"/>
      <c r="D39" s="23"/>
      <c r="E39" s="23"/>
      <c r="F39" s="23"/>
      <c r="G39" s="24"/>
      <c r="H39" s="23"/>
      <c r="I39" s="23"/>
      <c r="J39" s="23"/>
      <c r="K39" s="23"/>
      <c r="L39" s="23"/>
    </row>
    <row r="40" spans="3:12" ht="13.5" customHeight="1">
      <c r="C40" s="23"/>
      <c r="D40" s="23"/>
      <c r="E40" s="23"/>
      <c r="F40" s="23"/>
      <c r="G40" s="24"/>
      <c r="H40" s="23"/>
      <c r="I40" s="23"/>
      <c r="J40" s="23"/>
      <c r="K40" s="23"/>
      <c r="L40" s="23"/>
    </row>
  </sheetData>
  <mergeCells count="32">
    <mergeCell ref="F1:H1"/>
    <mergeCell ref="F2:H2"/>
    <mergeCell ref="F5:F7"/>
    <mergeCell ref="H5:H7"/>
    <mergeCell ref="B7:C7"/>
    <mergeCell ref="D7:E7"/>
    <mergeCell ref="I7:J7"/>
    <mergeCell ref="K7:L7"/>
    <mergeCell ref="B8:E8"/>
    <mergeCell ref="F8:F14"/>
    <mergeCell ref="H8:H14"/>
    <mergeCell ref="I8:L8"/>
    <mergeCell ref="B9:E11"/>
    <mergeCell ref="I9:L11"/>
    <mergeCell ref="B12:E14"/>
    <mergeCell ref="I12:L14"/>
    <mergeCell ref="B15:E15"/>
    <mergeCell ref="F15:F21"/>
    <mergeCell ref="H15:H21"/>
    <mergeCell ref="I15:L15"/>
    <mergeCell ref="B16:E18"/>
    <mergeCell ref="I16:L18"/>
    <mergeCell ref="B19:E21"/>
    <mergeCell ref="I19:L21"/>
    <mergeCell ref="B22:E22"/>
    <mergeCell ref="F22:F28"/>
    <mergeCell ref="H22:H28"/>
    <mergeCell ref="I22:L22"/>
    <mergeCell ref="B23:E25"/>
    <mergeCell ref="I23:L25"/>
    <mergeCell ref="B26:E28"/>
    <mergeCell ref="I26:L28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5"/>
  <sheetViews>
    <sheetView topLeftCell="A43" workbookViewId="0">
      <selection activeCell="N21" sqref="N21"/>
    </sheetView>
  </sheetViews>
  <sheetFormatPr defaultColWidth="9" defaultRowHeight="13.5" customHeight="1"/>
  <cols>
    <col min="1" max="1" width="1.44140625" style="1" customWidth="1"/>
    <col min="2" max="2" width="2.44140625" style="1" customWidth="1"/>
    <col min="3" max="5" width="9" style="1"/>
    <col min="6" max="6" width="5.33203125" style="1" customWidth="1"/>
    <col min="7" max="7" width="10.109375" style="2" customWidth="1"/>
    <col min="8" max="8" width="5.33203125" style="1" customWidth="1"/>
    <col min="9" max="9" width="2.44140625" style="1" customWidth="1"/>
    <col min="10" max="16384" width="9" style="1"/>
  </cols>
  <sheetData>
    <row r="1" spans="2:12" ht="16.5" customHeight="1">
      <c r="F1" s="89" t="s">
        <v>27</v>
      </c>
      <c r="G1" s="89"/>
      <c r="H1" s="89"/>
    </row>
    <row r="2" spans="2:12" ht="18.75" customHeight="1">
      <c r="F2" s="89" t="s">
        <v>0</v>
      </c>
      <c r="G2" s="90"/>
      <c r="H2" s="90"/>
    </row>
    <row r="3" spans="2:12" ht="18.75" customHeight="1">
      <c r="F3" s="21"/>
      <c r="G3" s="22"/>
      <c r="H3" s="22"/>
    </row>
    <row r="4" spans="2:12" ht="13.5" customHeight="1">
      <c r="F4" s="18"/>
      <c r="G4" s="18"/>
      <c r="H4" s="18"/>
    </row>
    <row r="5" spans="2:12" ht="13.5" customHeight="1">
      <c r="B5" s="3" t="s">
        <v>5</v>
      </c>
      <c r="C5" s="4"/>
      <c r="D5" s="4"/>
      <c r="E5" s="5"/>
      <c r="F5" s="68"/>
      <c r="G5" s="20"/>
      <c r="H5" s="70"/>
      <c r="I5" s="3" t="s">
        <v>5</v>
      </c>
      <c r="J5" s="4"/>
      <c r="K5" s="4"/>
      <c r="L5" s="5"/>
    </row>
    <row r="6" spans="2:12" ht="13.5" customHeight="1">
      <c r="B6" s="15" t="s">
        <v>2</v>
      </c>
      <c r="C6" s="16"/>
      <c r="D6" s="15" t="s">
        <v>4</v>
      </c>
      <c r="E6" s="16"/>
      <c r="F6" s="71"/>
      <c r="G6" s="19" t="s">
        <v>22</v>
      </c>
      <c r="H6" s="73"/>
      <c r="I6" s="15" t="s">
        <v>2</v>
      </c>
      <c r="J6" s="16"/>
      <c r="K6" s="15" t="s">
        <v>4</v>
      </c>
      <c r="L6" s="16"/>
    </row>
    <row r="7" spans="2:12" ht="13.5" customHeight="1">
      <c r="B7" s="83"/>
      <c r="C7" s="84"/>
      <c r="D7" s="83"/>
      <c r="E7" s="84"/>
      <c r="F7" s="80"/>
      <c r="G7" s="17"/>
      <c r="H7" s="82"/>
      <c r="I7" s="83"/>
      <c r="J7" s="84"/>
      <c r="K7" s="83"/>
      <c r="L7" s="84"/>
    </row>
    <row r="8" spans="2:12" ht="13.5" customHeight="1">
      <c r="B8" s="62" t="s">
        <v>21</v>
      </c>
      <c r="C8" s="63"/>
      <c r="D8" s="63"/>
      <c r="E8" s="64"/>
      <c r="F8" s="65"/>
      <c r="G8" s="6" t="s">
        <v>13</v>
      </c>
      <c r="H8" s="65"/>
      <c r="I8" s="86" t="s">
        <v>23</v>
      </c>
      <c r="J8" s="87"/>
      <c r="K8" s="87"/>
      <c r="L8" s="88"/>
    </row>
    <row r="9" spans="2:12" ht="13.5" customHeight="1">
      <c r="B9" s="68"/>
      <c r="C9" s="69"/>
      <c r="D9" s="69"/>
      <c r="E9" s="70"/>
      <c r="F9" s="66"/>
      <c r="G9" s="7" t="s">
        <v>14</v>
      </c>
      <c r="H9" s="66"/>
      <c r="I9" s="68"/>
      <c r="J9" s="69"/>
      <c r="K9" s="69"/>
      <c r="L9" s="70"/>
    </row>
    <row r="10" spans="2:12" ht="13.5" customHeight="1">
      <c r="B10" s="71"/>
      <c r="C10" s="72"/>
      <c r="D10" s="72"/>
      <c r="E10" s="73"/>
      <c r="F10" s="66"/>
      <c r="G10" s="7" t="s">
        <v>15</v>
      </c>
      <c r="H10" s="66"/>
      <c r="I10" s="71"/>
      <c r="J10" s="72"/>
      <c r="K10" s="72"/>
      <c r="L10" s="73"/>
    </row>
    <row r="11" spans="2:12" ht="13.5" customHeight="1">
      <c r="B11" s="74"/>
      <c r="C11" s="75"/>
      <c r="D11" s="75"/>
      <c r="E11" s="76"/>
      <c r="F11" s="85"/>
      <c r="G11" s="7" t="s">
        <v>16</v>
      </c>
      <c r="H11" s="66"/>
      <c r="I11" s="74"/>
      <c r="J11" s="75"/>
      <c r="K11" s="75"/>
      <c r="L11" s="76"/>
    </row>
    <row r="12" spans="2:12" ht="13.5" customHeight="1">
      <c r="B12" s="77"/>
      <c r="C12" s="78"/>
      <c r="D12" s="78"/>
      <c r="E12" s="79"/>
      <c r="F12" s="66"/>
      <c r="G12" s="7" t="s">
        <v>17</v>
      </c>
      <c r="H12" s="66"/>
      <c r="I12" s="77"/>
      <c r="J12" s="78"/>
      <c r="K12" s="78"/>
      <c r="L12" s="79"/>
    </row>
    <row r="13" spans="2:12" ht="13.5" customHeight="1">
      <c r="B13" s="71"/>
      <c r="C13" s="72"/>
      <c r="D13" s="72"/>
      <c r="E13" s="73"/>
      <c r="F13" s="66"/>
      <c r="G13" s="7" t="s">
        <v>18</v>
      </c>
      <c r="H13" s="66"/>
      <c r="I13" s="71"/>
      <c r="J13" s="72"/>
      <c r="K13" s="72"/>
      <c r="L13" s="73"/>
    </row>
    <row r="14" spans="2:12" ht="13.5" customHeight="1">
      <c r="B14" s="80"/>
      <c r="C14" s="81"/>
      <c r="D14" s="81"/>
      <c r="E14" s="82"/>
      <c r="F14" s="67"/>
      <c r="G14" s="8" t="s">
        <v>19</v>
      </c>
      <c r="H14" s="67"/>
      <c r="I14" s="80"/>
      <c r="J14" s="81"/>
      <c r="K14" s="81"/>
      <c r="L14" s="82"/>
    </row>
    <row r="15" spans="2:12" ht="13.5" customHeight="1">
      <c r="B15" s="62" t="s">
        <v>24</v>
      </c>
      <c r="C15" s="63"/>
      <c r="D15" s="63"/>
      <c r="E15" s="64"/>
      <c r="F15" s="65"/>
      <c r="G15" s="6" t="s">
        <v>13</v>
      </c>
      <c r="H15" s="65"/>
      <c r="I15" s="62" t="s">
        <v>24</v>
      </c>
      <c r="J15" s="63"/>
      <c r="K15" s="63"/>
      <c r="L15" s="64"/>
    </row>
    <row r="16" spans="2:12" ht="13.5" customHeight="1">
      <c r="B16" s="68"/>
      <c r="C16" s="69"/>
      <c r="D16" s="69"/>
      <c r="E16" s="70"/>
      <c r="F16" s="66"/>
      <c r="G16" s="7" t="s">
        <v>14</v>
      </c>
      <c r="H16" s="66"/>
      <c r="I16" s="68"/>
      <c r="J16" s="69"/>
      <c r="K16" s="69"/>
      <c r="L16" s="70"/>
    </row>
    <row r="17" spans="2:12" ht="13.5" customHeight="1">
      <c r="B17" s="71"/>
      <c r="C17" s="72"/>
      <c r="D17" s="72"/>
      <c r="E17" s="73"/>
      <c r="F17" s="66"/>
      <c r="G17" s="7" t="s">
        <v>15</v>
      </c>
      <c r="H17" s="66"/>
      <c r="I17" s="71"/>
      <c r="J17" s="72"/>
      <c r="K17" s="72"/>
      <c r="L17" s="73"/>
    </row>
    <row r="18" spans="2:12" ht="13.5" customHeight="1">
      <c r="B18" s="74"/>
      <c r="C18" s="75"/>
      <c r="D18" s="75"/>
      <c r="E18" s="76"/>
      <c r="F18" s="66"/>
      <c r="G18" s="7" t="s">
        <v>16</v>
      </c>
      <c r="H18" s="66"/>
      <c r="I18" s="74"/>
      <c r="J18" s="75"/>
      <c r="K18" s="75"/>
      <c r="L18" s="76"/>
    </row>
    <row r="19" spans="2:12" ht="13.5" customHeight="1">
      <c r="B19" s="77"/>
      <c r="C19" s="78"/>
      <c r="D19" s="78"/>
      <c r="E19" s="79"/>
      <c r="F19" s="66"/>
      <c r="G19" s="7" t="s">
        <v>17</v>
      </c>
      <c r="H19" s="66"/>
      <c r="I19" s="77"/>
      <c r="J19" s="78"/>
      <c r="K19" s="78"/>
      <c r="L19" s="79"/>
    </row>
    <row r="20" spans="2:12" ht="13.5" customHeight="1">
      <c r="B20" s="71"/>
      <c r="C20" s="72"/>
      <c r="D20" s="72"/>
      <c r="E20" s="73"/>
      <c r="F20" s="66"/>
      <c r="G20" s="7" t="s">
        <v>18</v>
      </c>
      <c r="H20" s="66"/>
      <c r="I20" s="71"/>
      <c r="J20" s="72"/>
      <c r="K20" s="72"/>
      <c r="L20" s="73"/>
    </row>
    <row r="21" spans="2:12" ht="13.5" customHeight="1">
      <c r="B21" s="80"/>
      <c r="C21" s="81"/>
      <c r="D21" s="81"/>
      <c r="E21" s="82"/>
      <c r="F21" s="67"/>
      <c r="G21" s="8" t="s">
        <v>19</v>
      </c>
      <c r="H21" s="67"/>
      <c r="I21" s="80"/>
      <c r="J21" s="81"/>
      <c r="K21" s="81"/>
      <c r="L21" s="82"/>
    </row>
    <row r="22" spans="2:12" ht="13.5" customHeight="1">
      <c r="B22" s="62" t="s">
        <v>25</v>
      </c>
      <c r="C22" s="63"/>
      <c r="D22" s="63"/>
      <c r="E22" s="64"/>
      <c r="F22" s="65"/>
      <c r="G22" s="6" t="s">
        <v>13</v>
      </c>
      <c r="H22" s="65"/>
      <c r="I22" s="62" t="s">
        <v>25</v>
      </c>
      <c r="J22" s="63"/>
      <c r="K22" s="63"/>
      <c r="L22" s="64"/>
    </row>
    <row r="23" spans="2:12" ht="13.5" customHeight="1">
      <c r="B23" s="68"/>
      <c r="C23" s="69"/>
      <c r="D23" s="69"/>
      <c r="E23" s="70"/>
      <c r="F23" s="66"/>
      <c r="G23" s="7" t="s">
        <v>14</v>
      </c>
      <c r="H23" s="66"/>
      <c r="I23" s="68"/>
      <c r="J23" s="69"/>
      <c r="K23" s="69"/>
      <c r="L23" s="70"/>
    </row>
    <row r="24" spans="2:12" ht="13.5" customHeight="1">
      <c r="B24" s="71"/>
      <c r="C24" s="72"/>
      <c r="D24" s="72"/>
      <c r="E24" s="73"/>
      <c r="F24" s="66"/>
      <c r="G24" s="7" t="s">
        <v>15</v>
      </c>
      <c r="H24" s="66"/>
      <c r="I24" s="71"/>
      <c r="J24" s="72"/>
      <c r="K24" s="72"/>
      <c r="L24" s="73"/>
    </row>
    <row r="25" spans="2:12" ht="13.5" customHeight="1">
      <c r="B25" s="74"/>
      <c r="C25" s="75"/>
      <c r="D25" s="75"/>
      <c r="E25" s="76"/>
      <c r="F25" s="66"/>
      <c r="G25" s="7" t="s">
        <v>16</v>
      </c>
      <c r="H25" s="66"/>
      <c r="I25" s="74"/>
      <c r="J25" s="75"/>
      <c r="K25" s="75"/>
      <c r="L25" s="76"/>
    </row>
    <row r="26" spans="2:12" ht="13.5" customHeight="1">
      <c r="B26" s="77"/>
      <c r="C26" s="78"/>
      <c r="D26" s="78"/>
      <c r="E26" s="79"/>
      <c r="F26" s="66"/>
      <c r="G26" s="7" t="s">
        <v>17</v>
      </c>
      <c r="H26" s="66"/>
      <c r="I26" s="77"/>
      <c r="J26" s="78"/>
      <c r="K26" s="78"/>
      <c r="L26" s="79"/>
    </row>
    <row r="27" spans="2:12" ht="13.5" customHeight="1">
      <c r="B27" s="71"/>
      <c r="C27" s="72"/>
      <c r="D27" s="72"/>
      <c r="E27" s="73"/>
      <c r="F27" s="66"/>
      <c r="G27" s="7" t="s">
        <v>18</v>
      </c>
      <c r="H27" s="66"/>
      <c r="I27" s="71"/>
      <c r="J27" s="72"/>
      <c r="K27" s="72"/>
      <c r="L27" s="73"/>
    </row>
    <row r="28" spans="2:12" ht="13.5" customHeight="1">
      <c r="B28" s="80"/>
      <c r="C28" s="81"/>
      <c r="D28" s="81"/>
      <c r="E28" s="82"/>
      <c r="F28" s="67"/>
      <c r="G28" s="8" t="s">
        <v>19</v>
      </c>
      <c r="H28" s="67"/>
      <c r="I28" s="80"/>
      <c r="J28" s="81"/>
      <c r="K28" s="81"/>
      <c r="L28" s="82"/>
    </row>
    <row r="32" spans="2:12" ht="13.5" customHeight="1">
      <c r="B32" s="3" t="s">
        <v>5</v>
      </c>
      <c r="C32" s="4"/>
      <c r="D32" s="4"/>
      <c r="E32" s="5"/>
      <c r="F32" s="68"/>
      <c r="G32" s="20"/>
      <c r="H32" s="70"/>
      <c r="I32" s="3" t="s">
        <v>5</v>
      </c>
      <c r="J32" s="4"/>
      <c r="K32" s="4"/>
      <c r="L32" s="5"/>
    </row>
    <row r="33" spans="2:12" ht="13.5" customHeight="1">
      <c r="B33" s="15" t="s">
        <v>2</v>
      </c>
      <c r="C33" s="16"/>
      <c r="D33" s="15" t="s">
        <v>4</v>
      </c>
      <c r="E33" s="16"/>
      <c r="F33" s="71"/>
      <c r="G33" s="19" t="s">
        <v>22</v>
      </c>
      <c r="H33" s="73"/>
      <c r="I33" s="15" t="s">
        <v>2</v>
      </c>
      <c r="J33" s="16"/>
      <c r="K33" s="15" t="s">
        <v>4</v>
      </c>
      <c r="L33" s="16"/>
    </row>
    <row r="34" spans="2:12" ht="13.5" customHeight="1">
      <c r="B34" s="83"/>
      <c r="C34" s="84"/>
      <c r="D34" s="83"/>
      <c r="E34" s="84"/>
      <c r="F34" s="80"/>
      <c r="G34" s="17"/>
      <c r="H34" s="82"/>
      <c r="I34" s="83"/>
      <c r="J34" s="84"/>
      <c r="K34" s="83"/>
      <c r="L34" s="84"/>
    </row>
    <row r="35" spans="2:12" ht="13.5" customHeight="1">
      <c r="B35" s="62" t="s">
        <v>21</v>
      </c>
      <c r="C35" s="63"/>
      <c r="D35" s="63"/>
      <c r="E35" s="64"/>
      <c r="F35" s="65"/>
      <c r="G35" s="6" t="s">
        <v>13</v>
      </c>
      <c r="H35" s="65"/>
      <c r="I35" s="86" t="s">
        <v>23</v>
      </c>
      <c r="J35" s="87"/>
      <c r="K35" s="87"/>
      <c r="L35" s="88"/>
    </row>
    <row r="36" spans="2:12" ht="13.5" customHeight="1">
      <c r="B36" s="68"/>
      <c r="C36" s="69"/>
      <c r="D36" s="69"/>
      <c r="E36" s="70"/>
      <c r="F36" s="66"/>
      <c r="G36" s="7" t="s">
        <v>14</v>
      </c>
      <c r="H36" s="66"/>
      <c r="I36" s="68"/>
      <c r="J36" s="69"/>
      <c r="K36" s="69"/>
      <c r="L36" s="70"/>
    </row>
    <row r="37" spans="2:12" ht="13.5" customHeight="1">
      <c r="B37" s="71"/>
      <c r="C37" s="72"/>
      <c r="D37" s="72"/>
      <c r="E37" s="73"/>
      <c r="F37" s="66"/>
      <c r="G37" s="7" t="s">
        <v>15</v>
      </c>
      <c r="H37" s="66"/>
      <c r="I37" s="71"/>
      <c r="J37" s="72"/>
      <c r="K37" s="72"/>
      <c r="L37" s="73"/>
    </row>
    <row r="38" spans="2:12" ht="13.5" customHeight="1">
      <c r="B38" s="74"/>
      <c r="C38" s="75"/>
      <c r="D38" s="75"/>
      <c r="E38" s="76"/>
      <c r="F38" s="85"/>
      <c r="G38" s="7" t="s">
        <v>16</v>
      </c>
      <c r="H38" s="66"/>
      <c r="I38" s="74"/>
      <c r="J38" s="75"/>
      <c r="K38" s="75"/>
      <c r="L38" s="76"/>
    </row>
    <row r="39" spans="2:12" ht="13.5" customHeight="1">
      <c r="B39" s="77"/>
      <c r="C39" s="78"/>
      <c r="D39" s="78"/>
      <c r="E39" s="79"/>
      <c r="F39" s="66"/>
      <c r="G39" s="7" t="s">
        <v>17</v>
      </c>
      <c r="H39" s="66"/>
      <c r="I39" s="77"/>
      <c r="J39" s="78"/>
      <c r="K39" s="78"/>
      <c r="L39" s="79"/>
    </row>
    <row r="40" spans="2:12" ht="13.5" customHeight="1">
      <c r="B40" s="71"/>
      <c r="C40" s="72"/>
      <c r="D40" s="72"/>
      <c r="E40" s="73"/>
      <c r="F40" s="66"/>
      <c r="G40" s="7" t="s">
        <v>18</v>
      </c>
      <c r="H40" s="66"/>
      <c r="I40" s="71"/>
      <c r="J40" s="72"/>
      <c r="K40" s="72"/>
      <c r="L40" s="73"/>
    </row>
    <row r="41" spans="2:12" ht="13.5" customHeight="1">
      <c r="B41" s="80"/>
      <c r="C41" s="81"/>
      <c r="D41" s="81"/>
      <c r="E41" s="82"/>
      <c r="F41" s="67"/>
      <c r="G41" s="8" t="s">
        <v>19</v>
      </c>
      <c r="H41" s="67"/>
      <c r="I41" s="80"/>
      <c r="J41" s="81"/>
      <c r="K41" s="81"/>
      <c r="L41" s="82"/>
    </row>
    <row r="42" spans="2:12" ht="13.5" customHeight="1">
      <c r="B42" s="62" t="s">
        <v>24</v>
      </c>
      <c r="C42" s="63"/>
      <c r="D42" s="63"/>
      <c r="E42" s="64"/>
      <c r="F42" s="65"/>
      <c r="G42" s="6" t="s">
        <v>13</v>
      </c>
      <c r="H42" s="65"/>
      <c r="I42" s="62" t="s">
        <v>24</v>
      </c>
      <c r="J42" s="63"/>
      <c r="K42" s="63"/>
      <c r="L42" s="64"/>
    </row>
    <row r="43" spans="2:12" ht="13.5" customHeight="1">
      <c r="B43" s="68"/>
      <c r="C43" s="69"/>
      <c r="D43" s="69"/>
      <c r="E43" s="70"/>
      <c r="F43" s="66"/>
      <c r="G43" s="7" t="s">
        <v>14</v>
      </c>
      <c r="H43" s="66"/>
      <c r="I43" s="68"/>
      <c r="J43" s="69"/>
      <c r="K43" s="69"/>
      <c r="L43" s="70"/>
    </row>
    <row r="44" spans="2:12" ht="13.5" customHeight="1">
      <c r="B44" s="71"/>
      <c r="C44" s="72"/>
      <c r="D44" s="72"/>
      <c r="E44" s="73"/>
      <c r="F44" s="66"/>
      <c r="G44" s="7" t="s">
        <v>15</v>
      </c>
      <c r="H44" s="66"/>
      <c r="I44" s="71"/>
      <c r="J44" s="72"/>
      <c r="K44" s="72"/>
      <c r="L44" s="73"/>
    </row>
    <row r="45" spans="2:12" ht="13.5" customHeight="1">
      <c r="B45" s="74"/>
      <c r="C45" s="75"/>
      <c r="D45" s="75"/>
      <c r="E45" s="76"/>
      <c r="F45" s="66"/>
      <c r="G45" s="7" t="s">
        <v>16</v>
      </c>
      <c r="H45" s="66"/>
      <c r="I45" s="74"/>
      <c r="J45" s="75"/>
      <c r="K45" s="75"/>
      <c r="L45" s="76"/>
    </row>
    <row r="46" spans="2:12" ht="13.5" customHeight="1">
      <c r="B46" s="77"/>
      <c r="C46" s="78"/>
      <c r="D46" s="78"/>
      <c r="E46" s="79"/>
      <c r="F46" s="66"/>
      <c r="G46" s="7" t="s">
        <v>17</v>
      </c>
      <c r="H46" s="66"/>
      <c r="I46" s="77"/>
      <c r="J46" s="78"/>
      <c r="K46" s="78"/>
      <c r="L46" s="79"/>
    </row>
    <row r="47" spans="2:12" ht="13.5" customHeight="1">
      <c r="B47" s="71"/>
      <c r="C47" s="72"/>
      <c r="D47" s="72"/>
      <c r="E47" s="73"/>
      <c r="F47" s="66"/>
      <c r="G47" s="7" t="s">
        <v>18</v>
      </c>
      <c r="H47" s="66"/>
      <c r="I47" s="71"/>
      <c r="J47" s="72"/>
      <c r="K47" s="72"/>
      <c r="L47" s="73"/>
    </row>
    <row r="48" spans="2:12" ht="13.5" customHeight="1">
      <c r="B48" s="80"/>
      <c r="C48" s="81"/>
      <c r="D48" s="81"/>
      <c r="E48" s="82"/>
      <c r="F48" s="67"/>
      <c r="G48" s="8" t="s">
        <v>19</v>
      </c>
      <c r="H48" s="67"/>
      <c r="I48" s="80"/>
      <c r="J48" s="81"/>
      <c r="K48" s="81"/>
      <c r="L48" s="82"/>
    </row>
    <row r="49" spans="2:12" ht="13.5" customHeight="1">
      <c r="B49" s="62" t="s">
        <v>25</v>
      </c>
      <c r="C49" s="63"/>
      <c r="D49" s="63"/>
      <c r="E49" s="64"/>
      <c r="F49" s="65"/>
      <c r="G49" s="6" t="s">
        <v>13</v>
      </c>
      <c r="H49" s="65"/>
      <c r="I49" s="62" t="s">
        <v>25</v>
      </c>
      <c r="J49" s="63"/>
      <c r="K49" s="63"/>
      <c r="L49" s="64"/>
    </row>
    <row r="50" spans="2:12" ht="13.5" customHeight="1">
      <c r="B50" s="68"/>
      <c r="C50" s="69"/>
      <c r="D50" s="69"/>
      <c r="E50" s="70"/>
      <c r="F50" s="66"/>
      <c r="G50" s="7" t="s">
        <v>14</v>
      </c>
      <c r="H50" s="66"/>
      <c r="I50" s="68"/>
      <c r="J50" s="69"/>
      <c r="K50" s="69"/>
      <c r="L50" s="70"/>
    </row>
    <row r="51" spans="2:12" ht="13.5" customHeight="1">
      <c r="B51" s="71"/>
      <c r="C51" s="72"/>
      <c r="D51" s="72"/>
      <c r="E51" s="73"/>
      <c r="F51" s="66"/>
      <c r="G51" s="7" t="s">
        <v>15</v>
      </c>
      <c r="H51" s="66"/>
      <c r="I51" s="71"/>
      <c r="J51" s="72"/>
      <c r="K51" s="72"/>
      <c r="L51" s="73"/>
    </row>
    <row r="52" spans="2:12" ht="13.5" customHeight="1">
      <c r="B52" s="74"/>
      <c r="C52" s="75"/>
      <c r="D52" s="75"/>
      <c r="E52" s="76"/>
      <c r="F52" s="66"/>
      <c r="G52" s="7" t="s">
        <v>16</v>
      </c>
      <c r="H52" s="66"/>
      <c r="I52" s="74"/>
      <c r="J52" s="75"/>
      <c r="K52" s="75"/>
      <c r="L52" s="76"/>
    </row>
    <row r="53" spans="2:12" ht="13.5" customHeight="1">
      <c r="B53" s="77"/>
      <c r="C53" s="78"/>
      <c r="D53" s="78"/>
      <c r="E53" s="79"/>
      <c r="F53" s="66"/>
      <c r="G53" s="7" t="s">
        <v>17</v>
      </c>
      <c r="H53" s="66"/>
      <c r="I53" s="77"/>
      <c r="J53" s="78"/>
      <c r="K53" s="78"/>
      <c r="L53" s="79"/>
    </row>
    <row r="54" spans="2:12" ht="13.5" customHeight="1">
      <c r="B54" s="71"/>
      <c r="C54" s="72"/>
      <c r="D54" s="72"/>
      <c r="E54" s="73"/>
      <c r="F54" s="66"/>
      <c r="G54" s="7" t="s">
        <v>18</v>
      </c>
      <c r="H54" s="66"/>
      <c r="I54" s="71"/>
      <c r="J54" s="72"/>
      <c r="K54" s="72"/>
      <c r="L54" s="73"/>
    </row>
    <row r="55" spans="2:12" ht="13.5" customHeight="1">
      <c r="B55" s="80"/>
      <c r="C55" s="81"/>
      <c r="D55" s="81"/>
      <c r="E55" s="82"/>
      <c r="F55" s="67"/>
      <c r="G55" s="8" t="s">
        <v>19</v>
      </c>
      <c r="H55" s="67"/>
      <c r="I55" s="80"/>
      <c r="J55" s="81"/>
      <c r="K55" s="81"/>
      <c r="L55" s="82"/>
    </row>
  </sheetData>
  <mergeCells count="62">
    <mergeCell ref="I16:L18"/>
    <mergeCell ref="F1:H1"/>
    <mergeCell ref="F2:H2"/>
    <mergeCell ref="B7:C7"/>
    <mergeCell ref="D7:E7"/>
    <mergeCell ref="I7:J7"/>
    <mergeCell ref="F5:F7"/>
    <mergeCell ref="H5:H7"/>
    <mergeCell ref="K7:L7"/>
    <mergeCell ref="B8:E8"/>
    <mergeCell ref="B34:C34"/>
    <mergeCell ref="D34:E34"/>
    <mergeCell ref="I34:J34"/>
    <mergeCell ref="K34:L34"/>
    <mergeCell ref="F32:F34"/>
    <mergeCell ref="H32:H34"/>
    <mergeCell ref="B35:E35"/>
    <mergeCell ref="F35:F41"/>
    <mergeCell ref="H35:H41"/>
    <mergeCell ref="I35:L35"/>
    <mergeCell ref="B42:E42"/>
    <mergeCell ref="F42:F48"/>
    <mergeCell ref="H42:H48"/>
    <mergeCell ref="I42:L42"/>
    <mergeCell ref="B36:E38"/>
    <mergeCell ref="I36:L38"/>
    <mergeCell ref="B19:E21"/>
    <mergeCell ref="I19:L21"/>
    <mergeCell ref="B23:E25"/>
    <mergeCell ref="I23:L25"/>
    <mergeCell ref="B9:E11"/>
    <mergeCell ref="I9:L11"/>
    <mergeCell ref="B12:E14"/>
    <mergeCell ref="I12:L14"/>
    <mergeCell ref="F8:F14"/>
    <mergeCell ref="H8:H14"/>
    <mergeCell ref="I8:L8"/>
    <mergeCell ref="B15:E15"/>
    <mergeCell ref="F15:F21"/>
    <mergeCell ref="H15:H21"/>
    <mergeCell ref="I15:L15"/>
    <mergeCell ref="B16:E18"/>
    <mergeCell ref="B26:E28"/>
    <mergeCell ref="I26:L28"/>
    <mergeCell ref="B22:E22"/>
    <mergeCell ref="F22:F28"/>
    <mergeCell ref="H22:H28"/>
    <mergeCell ref="I22:L22"/>
    <mergeCell ref="B50:E52"/>
    <mergeCell ref="I50:L52"/>
    <mergeCell ref="B53:E55"/>
    <mergeCell ref="I53:L55"/>
    <mergeCell ref="B39:E41"/>
    <mergeCell ref="I39:L41"/>
    <mergeCell ref="B43:E45"/>
    <mergeCell ref="I43:L45"/>
    <mergeCell ref="B46:E48"/>
    <mergeCell ref="I46:L48"/>
    <mergeCell ref="B49:E49"/>
    <mergeCell ref="F49:F55"/>
    <mergeCell ref="H49:H55"/>
    <mergeCell ref="I49:L49"/>
  </mergeCells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5"/>
  <sheetViews>
    <sheetView topLeftCell="A31" workbookViewId="0">
      <selection activeCell="N21" sqref="N21"/>
    </sheetView>
  </sheetViews>
  <sheetFormatPr defaultColWidth="9" defaultRowHeight="13.5" customHeight="1"/>
  <cols>
    <col min="1" max="1" width="1.44140625" style="1" customWidth="1"/>
    <col min="2" max="2" width="2.44140625" style="1" customWidth="1"/>
    <col min="3" max="5" width="9" style="1"/>
    <col min="6" max="6" width="5.33203125" style="1" customWidth="1"/>
    <col min="7" max="7" width="10.109375" style="2" customWidth="1"/>
    <col min="8" max="8" width="5.33203125" style="1" customWidth="1"/>
    <col min="9" max="9" width="2.44140625" style="1" customWidth="1"/>
    <col min="10" max="16384" width="9" style="1"/>
  </cols>
  <sheetData>
    <row r="1" spans="2:12" ht="16.5" customHeight="1">
      <c r="F1" s="89" t="s">
        <v>26</v>
      </c>
      <c r="G1" s="89"/>
      <c r="H1" s="89"/>
    </row>
    <row r="2" spans="2:12" ht="18.75" customHeight="1">
      <c r="F2" s="89" t="s">
        <v>0</v>
      </c>
      <c r="G2" s="90"/>
      <c r="H2" s="90"/>
    </row>
    <row r="3" spans="2:12" ht="18.75" customHeight="1">
      <c r="F3" s="21"/>
      <c r="G3" s="22"/>
      <c r="H3" s="22"/>
    </row>
    <row r="4" spans="2:12" ht="13.5" customHeight="1">
      <c r="F4" s="18"/>
      <c r="G4" s="18"/>
      <c r="H4" s="18"/>
    </row>
    <row r="5" spans="2:12" ht="13.5" customHeight="1">
      <c r="B5" s="3" t="s">
        <v>5</v>
      </c>
      <c r="C5" s="4"/>
      <c r="D5" s="4"/>
      <c r="E5" s="5"/>
      <c r="F5" s="68"/>
      <c r="G5" s="20"/>
      <c r="H5" s="70"/>
      <c r="I5" s="3" t="s">
        <v>5</v>
      </c>
      <c r="J5" s="4"/>
      <c r="K5" s="4"/>
      <c r="L5" s="5"/>
    </row>
    <row r="6" spans="2:12" ht="13.5" customHeight="1">
      <c r="B6" s="15" t="s">
        <v>2</v>
      </c>
      <c r="C6" s="16"/>
      <c r="D6" s="15" t="s">
        <v>4</v>
      </c>
      <c r="E6" s="16"/>
      <c r="F6" s="71"/>
      <c r="G6" s="19" t="s">
        <v>22</v>
      </c>
      <c r="H6" s="73"/>
      <c r="I6" s="15" t="s">
        <v>2</v>
      </c>
      <c r="J6" s="16"/>
      <c r="K6" s="15" t="s">
        <v>4</v>
      </c>
      <c r="L6" s="16"/>
    </row>
    <row r="7" spans="2:12" ht="13.5" customHeight="1">
      <c r="B7" s="83"/>
      <c r="C7" s="84"/>
      <c r="D7" s="83"/>
      <c r="E7" s="84"/>
      <c r="F7" s="80"/>
      <c r="G7" s="17"/>
      <c r="H7" s="82"/>
      <c r="I7" s="83"/>
      <c r="J7" s="84"/>
      <c r="K7" s="83"/>
      <c r="L7" s="84"/>
    </row>
    <row r="8" spans="2:12" ht="13.5" customHeight="1">
      <c r="B8" s="62" t="s">
        <v>21</v>
      </c>
      <c r="C8" s="63"/>
      <c r="D8" s="63"/>
      <c r="E8" s="64"/>
      <c r="F8" s="65"/>
      <c r="G8" s="6" t="s">
        <v>13</v>
      </c>
      <c r="H8" s="65"/>
      <c r="I8" s="86" t="s">
        <v>23</v>
      </c>
      <c r="J8" s="87"/>
      <c r="K8" s="87"/>
      <c r="L8" s="88"/>
    </row>
    <row r="9" spans="2:12" ht="13.5" customHeight="1">
      <c r="B9" s="68"/>
      <c r="C9" s="69"/>
      <c r="D9" s="69"/>
      <c r="E9" s="70"/>
      <c r="F9" s="66"/>
      <c r="G9" s="7" t="s">
        <v>14</v>
      </c>
      <c r="H9" s="66"/>
      <c r="I9" s="68"/>
      <c r="J9" s="69"/>
      <c r="K9" s="69"/>
      <c r="L9" s="70"/>
    </row>
    <row r="10" spans="2:12" ht="13.5" customHeight="1">
      <c r="B10" s="71"/>
      <c r="C10" s="72"/>
      <c r="D10" s="72"/>
      <c r="E10" s="73"/>
      <c r="F10" s="66"/>
      <c r="G10" s="7" t="s">
        <v>15</v>
      </c>
      <c r="H10" s="66"/>
      <c r="I10" s="71"/>
      <c r="J10" s="72"/>
      <c r="K10" s="72"/>
      <c r="L10" s="73"/>
    </row>
    <row r="11" spans="2:12" ht="13.5" customHeight="1">
      <c r="B11" s="74"/>
      <c r="C11" s="75"/>
      <c r="D11" s="75"/>
      <c r="E11" s="76"/>
      <c r="F11" s="85"/>
      <c r="G11" s="7" t="s">
        <v>16</v>
      </c>
      <c r="H11" s="66"/>
      <c r="I11" s="74"/>
      <c r="J11" s="75"/>
      <c r="K11" s="75"/>
      <c r="L11" s="76"/>
    </row>
    <row r="12" spans="2:12" ht="13.5" customHeight="1">
      <c r="B12" s="77"/>
      <c r="C12" s="78"/>
      <c r="D12" s="78"/>
      <c r="E12" s="79"/>
      <c r="F12" s="66"/>
      <c r="G12" s="7" t="s">
        <v>17</v>
      </c>
      <c r="H12" s="66"/>
      <c r="I12" s="77"/>
      <c r="J12" s="78"/>
      <c r="K12" s="78"/>
      <c r="L12" s="79"/>
    </row>
    <row r="13" spans="2:12" ht="13.5" customHeight="1">
      <c r="B13" s="71"/>
      <c r="C13" s="72"/>
      <c r="D13" s="72"/>
      <c r="E13" s="73"/>
      <c r="F13" s="66"/>
      <c r="G13" s="7" t="s">
        <v>18</v>
      </c>
      <c r="H13" s="66"/>
      <c r="I13" s="71"/>
      <c r="J13" s="72"/>
      <c r="K13" s="72"/>
      <c r="L13" s="73"/>
    </row>
    <row r="14" spans="2:12" ht="13.5" customHeight="1">
      <c r="B14" s="80"/>
      <c r="C14" s="81"/>
      <c r="D14" s="81"/>
      <c r="E14" s="82"/>
      <c r="F14" s="67"/>
      <c r="G14" s="8" t="s">
        <v>19</v>
      </c>
      <c r="H14" s="67"/>
      <c r="I14" s="80"/>
      <c r="J14" s="81"/>
      <c r="K14" s="81"/>
      <c r="L14" s="82"/>
    </row>
    <row r="15" spans="2:12" ht="13.5" customHeight="1">
      <c r="B15" s="62" t="s">
        <v>24</v>
      </c>
      <c r="C15" s="63"/>
      <c r="D15" s="63"/>
      <c r="E15" s="64"/>
      <c r="F15" s="65"/>
      <c r="G15" s="6" t="s">
        <v>13</v>
      </c>
      <c r="H15" s="65"/>
      <c r="I15" s="62" t="s">
        <v>24</v>
      </c>
      <c r="J15" s="63"/>
      <c r="K15" s="63"/>
      <c r="L15" s="64"/>
    </row>
    <row r="16" spans="2:12" ht="13.5" customHeight="1">
      <c r="B16" s="68"/>
      <c r="C16" s="69"/>
      <c r="D16" s="69"/>
      <c r="E16" s="70"/>
      <c r="F16" s="66"/>
      <c r="G16" s="7" t="s">
        <v>14</v>
      </c>
      <c r="H16" s="66"/>
      <c r="I16" s="68"/>
      <c r="J16" s="69"/>
      <c r="K16" s="69"/>
      <c r="L16" s="70"/>
    </row>
    <row r="17" spans="2:12" ht="13.5" customHeight="1">
      <c r="B17" s="71"/>
      <c r="C17" s="72"/>
      <c r="D17" s="72"/>
      <c r="E17" s="73"/>
      <c r="F17" s="66"/>
      <c r="G17" s="7" t="s">
        <v>15</v>
      </c>
      <c r="H17" s="66"/>
      <c r="I17" s="71"/>
      <c r="J17" s="72"/>
      <c r="K17" s="72"/>
      <c r="L17" s="73"/>
    </row>
    <row r="18" spans="2:12" ht="13.5" customHeight="1">
      <c r="B18" s="74"/>
      <c r="C18" s="75"/>
      <c r="D18" s="75"/>
      <c r="E18" s="76"/>
      <c r="F18" s="66"/>
      <c r="G18" s="7" t="s">
        <v>16</v>
      </c>
      <c r="H18" s="66"/>
      <c r="I18" s="74"/>
      <c r="J18" s="75"/>
      <c r="K18" s="75"/>
      <c r="L18" s="76"/>
    </row>
    <row r="19" spans="2:12" ht="13.5" customHeight="1">
      <c r="B19" s="77"/>
      <c r="C19" s="78"/>
      <c r="D19" s="78"/>
      <c r="E19" s="79"/>
      <c r="F19" s="66"/>
      <c r="G19" s="7" t="s">
        <v>17</v>
      </c>
      <c r="H19" s="66"/>
      <c r="I19" s="77"/>
      <c r="J19" s="78"/>
      <c r="K19" s="78"/>
      <c r="L19" s="79"/>
    </row>
    <row r="20" spans="2:12" ht="13.5" customHeight="1">
      <c r="B20" s="71"/>
      <c r="C20" s="72"/>
      <c r="D20" s="72"/>
      <c r="E20" s="73"/>
      <c r="F20" s="66"/>
      <c r="G20" s="7" t="s">
        <v>18</v>
      </c>
      <c r="H20" s="66"/>
      <c r="I20" s="71"/>
      <c r="J20" s="72"/>
      <c r="K20" s="72"/>
      <c r="L20" s="73"/>
    </row>
    <row r="21" spans="2:12" ht="13.5" customHeight="1">
      <c r="B21" s="80"/>
      <c r="C21" s="81"/>
      <c r="D21" s="81"/>
      <c r="E21" s="82"/>
      <c r="F21" s="67"/>
      <c r="G21" s="8" t="s">
        <v>19</v>
      </c>
      <c r="H21" s="67"/>
      <c r="I21" s="80"/>
      <c r="J21" s="81"/>
      <c r="K21" s="81"/>
      <c r="L21" s="82"/>
    </row>
    <row r="22" spans="2:12" ht="13.5" customHeight="1">
      <c r="B22" s="62" t="s">
        <v>25</v>
      </c>
      <c r="C22" s="63"/>
      <c r="D22" s="63"/>
      <c r="E22" s="64"/>
      <c r="F22" s="65"/>
      <c r="G22" s="6" t="s">
        <v>13</v>
      </c>
      <c r="H22" s="65"/>
      <c r="I22" s="62" t="s">
        <v>25</v>
      </c>
      <c r="J22" s="63"/>
      <c r="K22" s="63"/>
      <c r="L22" s="64"/>
    </row>
    <row r="23" spans="2:12" ht="13.5" customHeight="1">
      <c r="B23" s="68"/>
      <c r="C23" s="69"/>
      <c r="D23" s="69"/>
      <c r="E23" s="70"/>
      <c r="F23" s="66"/>
      <c r="G23" s="7" t="s">
        <v>14</v>
      </c>
      <c r="H23" s="66"/>
      <c r="I23" s="68"/>
      <c r="J23" s="69"/>
      <c r="K23" s="69"/>
      <c r="L23" s="70"/>
    </row>
    <row r="24" spans="2:12" ht="13.5" customHeight="1">
      <c r="B24" s="71"/>
      <c r="C24" s="72"/>
      <c r="D24" s="72"/>
      <c r="E24" s="73"/>
      <c r="F24" s="66"/>
      <c r="G24" s="7" t="s">
        <v>15</v>
      </c>
      <c r="H24" s="66"/>
      <c r="I24" s="71"/>
      <c r="J24" s="72"/>
      <c r="K24" s="72"/>
      <c r="L24" s="73"/>
    </row>
    <row r="25" spans="2:12" ht="13.5" customHeight="1">
      <c r="B25" s="74"/>
      <c r="C25" s="75"/>
      <c r="D25" s="75"/>
      <c r="E25" s="76"/>
      <c r="F25" s="66"/>
      <c r="G25" s="7" t="s">
        <v>16</v>
      </c>
      <c r="H25" s="66"/>
      <c r="I25" s="74"/>
      <c r="J25" s="75"/>
      <c r="K25" s="75"/>
      <c r="L25" s="76"/>
    </row>
    <row r="26" spans="2:12" ht="13.5" customHeight="1">
      <c r="B26" s="77"/>
      <c r="C26" s="78"/>
      <c r="D26" s="78"/>
      <c r="E26" s="79"/>
      <c r="F26" s="66"/>
      <c r="G26" s="7" t="s">
        <v>17</v>
      </c>
      <c r="H26" s="66"/>
      <c r="I26" s="77"/>
      <c r="J26" s="78"/>
      <c r="K26" s="78"/>
      <c r="L26" s="79"/>
    </row>
    <row r="27" spans="2:12" ht="13.5" customHeight="1">
      <c r="B27" s="71"/>
      <c r="C27" s="72"/>
      <c r="D27" s="72"/>
      <c r="E27" s="73"/>
      <c r="F27" s="66"/>
      <c r="G27" s="7" t="s">
        <v>18</v>
      </c>
      <c r="H27" s="66"/>
      <c r="I27" s="71"/>
      <c r="J27" s="72"/>
      <c r="K27" s="72"/>
      <c r="L27" s="73"/>
    </row>
    <row r="28" spans="2:12" ht="13.5" customHeight="1">
      <c r="B28" s="80"/>
      <c r="C28" s="81"/>
      <c r="D28" s="81"/>
      <c r="E28" s="82"/>
      <c r="F28" s="67"/>
      <c r="G28" s="8" t="s">
        <v>19</v>
      </c>
      <c r="H28" s="67"/>
      <c r="I28" s="80"/>
      <c r="J28" s="81"/>
      <c r="K28" s="81"/>
      <c r="L28" s="82"/>
    </row>
    <row r="32" spans="2:12" ht="13.5" customHeight="1">
      <c r="B32" s="3" t="s">
        <v>5</v>
      </c>
      <c r="C32" s="4"/>
      <c r="D32" s="4"/>
      <c r="E32" s="5"/>
      <c r="F32" s="68"/>
      <c r="G32" s="20"/>
      <c r="H32" s="70"/>
      <c r="I32" s="3" t="s">
        <v>5</v>
      </c>
      <c r="J32" s="4"/>
      <c r="K32" s="4"/>
      <c r="L32" s="5"/>
    </row>
    <row r="33" spans="2:12" ht="13.5" customHeight="1">
      <c r="B33" s="15" t="s">
        <v>2</v>
      </c>
      <c r="C33" s="16"/>
      <c r="D33" s="15" t="s">
        <v>4</v>
      </c>
      <c r="E33" s="16"/>
      <c r="F33" s="71"/>
      <c r="G33" s="19" t="s">
        <v>22</v>
      </c>
      <c r="H33" s="73"/>
      <c r="I33" s="15" t="s">
        <v>2</v>
      </c>
      <c r="J33" s="16"/>
      <c r="K33" s="15" t="s">
        <v>4</v>
      </c>
      <c r="L33" s="16"/>
    </row>
    <row r="34" spans="2:12" ht="13.5" customHeight="1">
      <c r="B34" s="83"/>
      <c r="C34" s="84"/>
      <c r="D34" s="83"/>
      <c r="E34" s="84"/>
      <c r="F34" s="80"/>
      <c r="G34" s="17"/>
      <c r="H34" s="82"/>
      <c r="I34" s="83"/>
      <c r="J34" s="84"/>
      <c r="K34" s="83"/>
      <c r="L34" s="84"/>
    </row>
    <row r="35" spans="2:12" ht="13.5" customHeight="1">
      <c r="B35" s="62" t="s">
        <v>21</v>
      </c>
      <c r="C35" s="63"/>
      <c r="D35" s="63"/>
      <c r="E35" s="64"/>
      <c r="F35" s="65"/>
      <c r="G35" s="6" t="s">
        <v>13</v>
      </c>
      <c r="H35" s="65"/>
      <c r="I35" s="86" t="s">
        <v>23</v>
      </c>
      <c r="J35" s="87"/>
      <c r="K35" s="87"/>
      <c r="L35" s="88"/>
    </row>
    <row r="36" spans="2:12" ht="13.5" customHeight="1">
      <c r="B36" s="68"/>
      <c r="C36" s="69"/>
      <c r="D36" s="69"/>
      <c r="E36" s="70"/>
      <c r="F36" s="66"/>
      <c r="G36" s="7" t="s">
        <v>14</v>
      </c>
      <c r="H36" s="66"/>
      <c r="I36" s="68"/>
      <c r="J36" s="69"/>
      <c r="K36" s="69"/>
      <c r="L36" s="70"/>
    </row>
    <row r="37" spans="2:12" ht="13.5" customHeight="1">
      <c r="B37" s="71"/>
      <c r="C37" s="72"/>
      <c r="D37" s="72"/>
      <c r="E37" s="73"/>
      <c r="F37" s="66"/>
      <c r="G37" s="7" t="s">
        <v>15</v>
      </c>
      <c r="H37" s="66"/>
      <c r="I37" s="71"/>
      <c r="J37" s="72"/>
      <c r="K37" s="72"/>
      <c r="L37" s="73"/>
    </row>
    <row r="38" spans="2:12" ht="13.5" customHeight="1">
      <c r="B38" s="74"/>
      <c r="C38" s="75"/>
      <c r="D38" s="75"/>
      <c r="E38" s="76"/>
      <c r="F38" s="85"/>
      <c r="G38" s="7" t="s">
        <v>16</v>
      </c>
      <c r="H38" s="66"/>
      <c r="I38" s="74"/>
      <c r="J38" s="75"/>
      <c r="K38" s="75"/>
      <c r="L38" s="76"/>
    </row>
    <row r="39" spans="2:12" ht="13.5" customHeight="1">
      <c r="B39" s="77"/>
      <c r="C39" s="78"/>
      <c r="D39" s="78"/>
      <c r="E39" s="79"/>
      <c r="F39" s="66"/>
      <c r="G39" s="7" t="s">
        <v>17</v>
      </c>
      <c r="H39" s="66"/>
      <c r="I39" s="77"/>
      <c r="J39" s="78"/>
      <c r="K39" s="78"/>
      <c r="L39" s="79"/>
    </row>
    <row r="40" spans="2:12" ht="13.5" customHeight="1">
      <c r="B40" s="71"/>
      <c r="C40" s="72"/>
      <c r="D40" s="72"/>
      <c r="E40" s="73"/>
      <c r="F40" s="66"/>
      <c r="G40" s="7" t="s">
        <v>18</v>
      </c>
      <c r="H40" s="66"/>
      <c r="I40" s="71"/>
      <c r="J40" s="72"/>
      <c r="K40" s="72"/>
      <c r="L40" s="73"/>
    </row>
    <row r="41" spans="2:12" ht="13.5" customHeight="1">
      <c r="B41" s="80"/>
      <c r="C41" s="81"/>
      <c r="D41" s="81"/>
      <c r="E41" s="82"/>
      <c r="F41" s="67"/>
      <c r="G41" s="8" t="s">
        <v>19</v>
      </c>
      <c r="H41" s="67"/>
      <c r="I41" s="80"/>
      <c r="J41" s="81"/>
      <c r="K41" s="81"/>
      <c r="L41" s="82"/>
    </row>
    <row r="42" spans="2:12" ht="13.5" customHeight="1">
      <c r="B42" s="62" t="s">
        <v>24</v>
      </c>
      <c r="C42" s="63"/>
      <c r="D42" s="63"/>
      <c r="E42" s="64"/>
      <c r="F42" s="65"/>
      <c r="G42" s="6" t="s">
        <v>13</v>
      </c>
      <c r="H42" s="65"/>
      <c r="I42" s="62" t="s">
        <v>24</v>
      </c>
      <c r="J42" s="63"/>
      <c r="K42" s="63"/>
      <c r="L42" s="64"/>
    </row>
    <row r="43" spans="2:12" ht="13.5" customHeight="1">
      <c r="B43" s="68"/>
      <c r="C43" s="69"/>
      <c r="D43" s="69"/>
      <c r="E43" s="70"/>
      <c r="F43" s="66"/>
      <c r="G43" s="7" t="s">
        <v>14</v>
      </c>
      <c r="H43" s="66"/>
      <c r="I43" s="68"/>
      <c r="J43" s="69"/>
      <c r="K43" s="69"/>
      <c r="L43" s="70"/>
    </row>
    <row r="44" spans="2:12" ht="13.5" customHeight="1">
      <c r="B44" s="71"/>
      <c r="C44" s="72"/>
      <c r="D44" s="72"/>
      <c r="E44" s="73"/>
      <c r="F44" s="66"/>
      <c r="G44" s="7" t="s">
        <v>15</v>
      </c>
      <c r="H44" s="66"/>
      <c r="I44" s="71"/>
      <c r="J44" s="72"/>
      <c r="K44" s="72"/>
      <c r="L44" s="73"/>
    </row>
    <row r="45" spans="2:12" ht="13.5" customHeight="1">
      <c r="B45" s="74"/>
      <c r="C45" s="75"/>
      <c r="D45" s="75"/>
      <c r="E45" s="76"/>
      <c r="F45" s="66"/>
      <c r="G45" s="7" t="s">
        <v>16</v>
      </c>
      <c r="H45" s="66"/>
      <c r="I45" s="74"/>
      <c r="J45" s="75"/>
      <c r="K45" s="75"/>
      <c r="L45" s="76"/>
    </row>
    <row r="46" spans="2:12" ht="13.5" customHeight="1">
      <c r="B46" s="77"/>
      <c r="C46" s="78"/>
      <c r="D46" s="78"/>
      <c r="E46" s="79"/>
      <c r="F46" s="66"/>
      <c r="G46" s="7" t="s">
        <v>17</v>
      </c>
      <c r="H46" s="66"/>
      <c r="I46" s="77"/>
      <c r="J46" s="78"/>
      <c r="K46" s="78"/>
      <c r="L46" s="79"/>
    </row>
    <row r="47" spans="2:12" ht="13.5" customHeight="1">
      <c r="B47" s="71"/>
      <c r="C47" s="72"/>
      <c r="D47" s="72"/>
      <c r="E47" s="73"/>
      <c r="F47" s="66"/>
      <c r="G47" s="7" t="s">
        <v>18</v>
      </c>
      <c r="H47" s="66"/>
      <c r="I47" s="71"/>
      <c r="J47" s="72"/>
      <c r="K47" s="72"/>
      <c r="L47" s="73"/>
    </row>
    <row r="48" spans="2:12" ht="13.5" customHeight="1">
      <c r="B48" s="80"/>
      <c r="C48" s="81"/>
      <c r="D48" s="81"/>
      <c r="E48" s="82"/>
      <c r="F48" s="67"/>
      <c r="G48" s="8" t="s">
        <v>19</v>
      </c>
      <c r="H48" s="67"/>
      <c r="I48" s="80"/>
      <c r="J48" s="81"/>
      <c r="K48" s="81"/>
      <c r="L48" s="82"/>
    </row>
    <row r="49" spans="2:12" ht="13.5" customHeight="1">
      <c r="B49" s="62" t="s">
        <v>25</v>
      </c>
      <c r="C49" s="63"/>
      <c r="D49" s="63"/>
      <c r="E49" s="64"/>
      <c r="F49" s="65"/>
      <c r="G49" s="6" t="s">
        <v>13</v>
      </c>
      <c r="H49" s="65"/>
      <c r="I49" s="62" t="s">
        <v>25</v>
      </c>
      <c r="J49" s="63"/>
      <c r="K49" s="63"/>
      <c r="L49" s="64"/>
    </row>
    <row r="50" spans="2:12" ht="13.5" customHeight="1">
      <c r="B50" s="68"/>
      <c r="C50" s="69"/>
      <c r="D50" s="69"/>
      <c r="E50" s="70"/>
      <c r="F50" s="66"/>
      <c r="G50" s="7" t="s">
        <v>14</v>
      </c>
      <c r="H50" s="66"/>
      <c r="I50" s="68"/>
      <c r="J50" s="69"/>
      <c r="K50" s="69"/>
      <c r="L50" s="70"/>
    </row>
    <row r="51" spans="2:12" ht="13.5" customHeight="1">
      <c r="B51" s="71"/>
      <c r="C51" s="72"/>
      <c r="D51" s="72"/>
      <c r="E51" s="73"/>
      <c r="F51" s="66"/>
      <c r="G51" s="7" t="s">
        <v>15</v>
      </c>
      <c r="H51" s="66"/>
      <c r="I51" s="71"/>
      <c r="J51" s="72"/>
      <c r="K51" s="72"/>
      <c r="L51" s="73"/>
    </row>
    <row r="52" spans="2:12" ht="13.5" customHeight="1">
      <c r="B52" s="74"/>
      <c r="C52" s="75"/>
      <c r="D52" s="75"/>
      <c r="E52" s="76"/>
      <c r="F52" s="66"/>
      <c r="G52" s="7" t="s">
        <v>16</v>
      </c>
      <c r="H52" s="66"/>
      <c r="I52" s="74"/>
      <c r="J52" s="75"/>
      <c r="K52" s="75"/>
      <c r="L52" s="76"/>
    </row>
    <row r="53" spans="2:12" ht="13.5" customHeight="1">
      <c r="B53" s="77"/>
      <c r="C53" s="78"/>
      <c r="D53" s="78"/>
      <c r="E53" s="79"/>
      <c r="F53" s="66"/>
      <c r="G53" s="7" t="s">
        <v>17</v>
      </c>
      <c r="H53" s="66"/>
      <c r="I53" s="77"/>
      <c r="J53" s="78"/>
      <c r="K53" s="78"/>
      <c r="L53" s="79"/>
    </row>
    <row r="54" spans="2:12" ht="13.5" customHeight="1">
      <c r="B54" s="71"/>
      <c r="C54" s="72"/>
      <c r="D54" s="72"/>
      <c r="E54" s="73"/>
      <c r="F54" s="66"/>
      <c r="G54" s="7" t="s">
        <v>18</v>
      </c>
      <c r="H54" s="66"/>
      <c r="I54" s="71"/>
      <c r="J54" s="72"/>
      <c r="K54" s="72"/>
      <c r="L54" s="73"/>
    </row>
    <row r="55" spans="2:12" ht="13.5" customHeight="1">
      <c r="B55" s="80"/>
      <c r="C55" s="81"/>
      <c r="D55" s="81"/>
      <c r="E55" s="82"/>
      <c r="F55" s="67"/>
      <c r="G55" s="8" t="s">
        <v>19</v>
      </c>
      <c r="H55" s="67"/>
      <c r="I55" s="80"/>
      <c r="J55" s="81"/>
      <c r="K55" s="81"/>
      <c r="L55" s="82"/>
    </row>
  </sheetData>
  <mergeCells count="62">
    <mergeCell ref="K34:L34"/>
    <mergeCell ref="F32:F34"/>
    <mergeCell ref="H32:H34"/>
    <mergeCell ref="B34:C34"/>
    <mergeCell ref="D34:E34"/>
    <mergeCell ref="I34:J34"/>
    <mergeCell ref="B23:E25"/>
    <mergeCell ref="B26:E28"/>
    <mergeCell ref="I23:L25"/>
    <mergeCell ref="F22:F28"/>
    <mergeCell ref="H22:H28"/>
    <mergeCell ref="I26:L28"/>
    <mergeCell ref="F49:F55"/>
    <mergeCell ref="H49:H55"/>
    <mergeCell ref="I49:L49"/>
    <mergeCell ref="B49:E49"/>
    <mergeCell ref="B50:E52"/>
    <mergeCell ref="I50:L52"/>
    <mergeCell ref="B53:E55"/>
    <mergeCell ref="I53:L55"/>
    <mergeCell ref="F42:F48"/>
    <mergeCell ref="H42:H48"/>
    <mergeCell ref="I42:L42"/>
    <mergeCell ref="B42:E42"/>
    <mergeCell ref="F35:F41"/>
    <mergeCell ref="H35:H41"/>
    <mergeCell ref="B39:E41"/>
    <mergeCell ref="I39:L41"/>
    <mergeCell ref="B43:E45"/>
    <mergeCell ref="I43:L45"/>
    <mergeCell ref="B46:E48"/>
    <mergeCell ref="I46:L48"/>
    <mergeCell ref="B36:E38"/>
    <mergeCell ref="I36:L38"/>
    <mergeCell ref="B35:E35"/>
    <mergeCell ref="I35:L35"/>
    <mergeCell ref="F1:H1"/>
    <mergeCell ref="B9:E11"/>
    <mergeCell ref="B12:E14"/>
    <mergeCell ref="I9:L11"/>
    <mergeCell ref="I12:L14"/>
    <mergeCell ref="I7:J7"/>
    <mergeCell ref="K7:L7"/>
    <mergeCell ref="F2:H2"/>
    <mergeCell ref="F8:F14"/>
    <mergeCell ref="H8:H14"/>
    <mergeCell ref="B7:C7"/>
    <mergeCell ref="D7:E7"/>
    <mergeCell ref="B8:E8"/>
    <mergeCell ref="H5:H7"/>
    <mergeCell ref="F5:F7"/>
    <mergeCell ref="I8:L8"/>
    <mergeCell ref="B15:E15"/>
    <mergeCell ref="I15:L15"/>
    <mergeCell ref="B22:E22"/>
    <mergeCell ref="I22:L22"/>
    <mergeCell ref="I16:L18"/>
    <mergeCell ref="I19:L21"/>
    <mergeCell ref="B16:E18"/>
    <mergeCell ref="F15:F21"/>
    <mergeCell ref="H15:H21"/>
    <mergeCell ref="B19:E21"/>
  </mergeCells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6"/>
  <sheetViews>
    <sheetView tabSelected="1" view="pageLayout" zoomScaleNormal="100" workbookViewId="0">
      <selection activeCell="E27" sqref="E27"/>
    </sheetView>
  </sheetViews>
  <sheetFormatPr defaultColWidth="9" defaultRowHeight="13.5" customHeight="1"/>
  <cols>
    <col min="1" max="1" width="6.88671875" style="35" customWidth="1"/>
    <col min="2" max="2" width="1.44140625" style="36" customWidth="1"/>
    <col min="3" max="3" width="2.44140625" style="36" customWidth="1"/>
    <col min="4" max="4" width="11.44140625" style="36" customWidth="1"/>
    <col min="5" max="5" width="5.77734375" style="36" customWidth="1"/>
    <col min="6" max="6" width="10.33203125" style="36" customWidth="1"/>
    <col min="7" max="7" width="5.33203125" style="36" customWidth="1"/>
    <col min="8" max="8" width="10.109375" style="45" customWidth="1"/>
    <col min="9" max="9" width="5.33203125" style="36" customWidth="1"/>
    <col min="10" max="10" width="1.44140625" style="36" customWidth="1"/>
    <col min="11" max="11" width="2.44140625" style="36" customWidth="1"/>
    <col min="12" max="12" width="11.77734375" style="36" customWidth="1"/>
    <col min="13" max="13" width="5.77734375" style="36" customWidth="1"/>
    <col min="14" max="14" width="10.109375" style="36" customWidth="1"/>
    <col min="15" max="16384" width="9" style="36"/>
  </cols>
  <sheetData>
    <row r="1" spans="1:14" ht="13.5" customHeight="1">
      <c r="G1" s="91" t="s">
        <v>44</v>
      </c>
      <c r="H1" s="91"/>
      <c r="I1" s="91"/>
    </row>
    <row r="3" spans="1:14" ht="13.5" customHeight="1">
      <c r="A3" s="96" t="s">
        <v>45</v>
      </c>
      <c r="C3" s="37"/>
      <c r="D3" s="37"/>
      <c r="E3" s="37"/>
      <c r="F3" s="37"/>
      <c r="G3" s="92">
        <v>3</v>
      </c>
      <c r="H3" s="38" t="s">
        <v>1661</v>
      </c>
      <c r="I3" s="92" t="s">
        <v>1641</v>
      </c>
      <c r="J3" s="37"/>
      <c r="K3" s="37"/>
      <c r="L3" s="37"/>
      <c r="M3" s="37"/>
    </row>
    <row r="4" spans="1:14" ht="13.5" customHeight="1" thickBot="1">
      <c r="A4" s="97"/>
      <c r="C4" s="39"/>
      <c r="D4" s="39"/>
      <c r="E4" s="39"/>
      <c r="F4" s="39"/>
      <c r="G4" s="93"/>
      <c r="H4" s="40" t="s">
        <v>1671</v>
      </c>
      <c r="I4" s="93"/>
      <c r="J4" s="39"/>
      <c r="K4" s="39"/>
      <c r="L4" s="39"/>
      <c r="M4" s="39"/>
    </row>
    <row r="5" spans="1:14" ht="13.5" customHeight="1">
      <c r="A5" s="97"/>
      <c r="B5" s="100">
        <v>1</v>
      </c>
      <c r="C5" s="98"/>
      <c r="D5" s="50" t="str">
        <f>VLOOKUP(B5,男,3,FALSE)</f>
        <v>村上  雄人</v>
      </c>
      <c r="E5" s="51" t="str">
        <f>VLOOKUP(B5,男,2,FALSE)</f>
        <v>広島</v>
      </c>
      <c r="F5" s="52" t="str">
        <f>VLOOKUP(B5,男,4,FALSE)</f>
        <v>NTT西日本広島</v>
      </c>
      <c r="G5" s="95"/>
      <c r="H5" s="40" t="s">
        <v>1672</v>
      </c>
      <c r="I5" s="93"/>
      <c r="J5" s="98">
        <v>116</v>
      </c>
      <c r="K5" s="98"/>
      <c r="L5" s="50" t="str">
        <f>VLOOKUP(J5,男,3,FALSE)</f>
        <v>水澤  悠太</v>
      </c>
      <c r="M5" s="51" t="str">
        <f>VLOOKUP(J5,男,2,FALSE)</f>
        <v>広島</v>
      </c>
      <c r="N5" s="52" t="str">
        <f>VLOOKUP(J5,男,4,FALSE)</f>
        <v>NTT西日本広島</v>
      </c>
    </row>
    <row r="6" spans="1:14" ht="13.5" customHeight="1" thickBot="1">
      <c r="A6" s="97"/>
      <c r="B6" s="101"/>
      <c r="C6" s="99"/>
      <c r="D6" s="53" t="str">
        <f>VLOOKUP(B5,男,6,FALSE)</f>
        <v>林  大喜</v>
      </c>
      <c r="E6" s="54" t="str">
        <f>VLOOKUP(B5,男,5,FALSE)</f>
        <v>広島</v>
      </c>
      <c r="F6" s="55" t="str">
        <f>VLOOKUP(B5,男,7,FALSE)</f>
        <v>NTT西日本広島</v>
      </c>
      <c r="G6" s="95"/>
      <c r="H6" s="40" t="s">
        <v>1673</v>
      </c>
      <c r="I6" s="93"/>
      <c r="J6" s="99"/>
      <c r="K6" s="99"/>
      <c r="L6" s="53" t="str">
        <f>VLOOKUP(J5,男,6,FALSE)</f>
        <v>長江  光一</v>
      </c>
      <c r="M6" s="54" t="str">
        <f>VLOOKUP(J5,男,5,FALSE)</f>
        <v>広島</v>
      </c>
      <c r="N6" s="55" t="str">
        <f>VLOOKUP(J5,男,7,FALSE)</f>
        <v>NTT西日本広島</v>
      </c>
    </row>
    <row r="7" spans="1:14" ht="13.5" customHeight="1">
      <c r="A7" s="97"/>
      <c r="C7" s="41"/>
      <c r="D7" s="42"/>
      <c r="E7" s="42"/>
      <c r="F7" s="42"/>
      <c r="G7" s="93"/>
      <c r="H7" s="40" t="s">
        <v>1674</v>
      </c>
      <c r="I7" s="93"/>
      <c r="J7" s="41"/>
      <c r="K7" s="42"/>
      <c r="L7" s="42"/>
      <c r="M7" s="42"/>
    </row>
    <row r="8" spans="1:14" ht="13.5" customHeight="1">
      <c r="A8" s="97"/>
      <c r="C8" s="41"/>
      <c r="D8" s="42"/>
      <c r="E8" s="42"/>
      <c r="F8" s="42"/>
      <c r="G8" s="93"/>
      <c r="H8" s="40" t="s">
        <v>1675</v>
      </c>
      <c r="I8" s="93"/>
      <c r="J8" s="41"/>
      <c r="K8" s="42"/>
      <c r="L8" s="42"/>
      <c r="M8" s="42"/>
    </row>
    <row r="9" spans="1:14" ht="13.5" customHeight="1">
      <c r="A9" s="97"/>
      <c r="C9" s="41"/>
      <c r="D9" s="42"/>
      <c r="E9" s="42"/>
      <c r="F9" s="42"/>
      <c r="G9" s="94"/>
      <c r="H9" s="43" t="s">
        <v>1676</v>
      </c>
      <c r="I9" s="94"/>
      <c r="J9" s="41"/>
      <c r="K9" s="42"/>
      <c r="L9" s="42"/>
      <c r="M9" s="42"/>
    </row>
    <row r="10" spans="1:14" ht="13.5" customHeight="1">
      <c r="A10" s="44"/>
    </row>
    <row r="11" spans="1:14" ht="13.5" customHeight="1">
      <c r="A11" s="96" t="s">
        <v>45</v>
      </c>
      <c r="C11" s="37"/>
      <c r="D11" s="37"/>
      <c r="E11" s="37"/>
      <c r="F11" s="37"/>
      <c r="G11" s="92">
        <v>2</v>
      </c>
      <c r="H11" s="38" t="s">
        <v>1648</v>
      </c>
      <c r="I11" s="92" t="s">
        <v>1641</v>
      </c>
      <c r="J11" s="37"/>
      <c r="K11" s="37"/>
      <c r="L11" s="37"/>
      <c r="M11" s="37"/>
    </row>
    <row r="12" spans="1:14" ht="13.5" customHeight="1" thickBot="1">
      <c r="A12" s="97"/>
      <c r="C12" s="39"/>
      <c r="D12" s="39"/>
      <c r="E12" s="39"/>
      <c r="F12" s="39"/>
      <c r="G12" s="93"/>
      <c r="H12" s="40" t="s">
        <v>1669</v>
      </c>
      <c r="I12" s="93"/>
      <c r="J12" s="39"/>
      <c r="K12" s="39"/>
      <c r="L12" s="39"/>
      <c r="M12" s="39"/>
    </row>
    <row r="13" spans="1:14" ht="13.5" customHeight="1">
      <c r="A13" s="97"/>
      <c r="B13" s="100">
        <v>184</v>
      </c>
      <c r="C13" s="98"/>
      <c r="D13" s="50" t="str">
        <f>VLOOKUP(B13,男,3,FALSE)</f>
        <v>宮本  一生</v>
      </c>
      <c r="E13" s="51" t="str">
        <f>VLOOKUP(B13,男,2,FALSE)</f>
        <v>学連</v>
      </c>
      <c r="F13" s="52" t="str">
        <f>VLOOKUP(B13,男,4,FALSE)</f>
        <v>中京大学</v>
      </c>
      <c r="G13" s="95"/>
      <c r="H13" s="40" t="s">
        <v>1654</v>
      </c>
      <c r="I13" s="93"/>
      <c r="J13" s="98">
        <v>251</v>
      </c>
      <c r="K13" s="98"/>
      <c r="L13" s="50" t="str">
        <f>VLOOKUP(J13,男,3,FALSE)</f>
        <v>宮下  裕司</v>
      </c>
      <c r="M13" s="51" t="str">
        <f>VLOOKUP(J13,男,2,FALSE)</f>
        <v>兵庫</v>
      </c>
      <c r="N13" s="52" t="str">
        <f>VLOOKUP(J13,男,4,FALSE)</f>
        <v>姫路アニマルズ</v>
      </c>
    </row>
    <row r="14" spans="1:14" ht="13.5" customHeight="1" thickBot="1">
      <c r="A14" s="97"/>
      <c r="B14" s="101"/>
      <c r="C14" s="99"/>
      <c r="D14" s="53" t="str">
        <f>VLOOKUP(B13,男,6,FALSE)</f>
        <v>宮崎  卓也</v>
      </c>
      <c r="E14" s="54" t="str">
        <f>VLOOKUP(B13,男,5,FALSE)</f>
        <v>学連</v>
      </c>
      <c r="F14" s="55" t="str">
        <f>VLOOKUP(B13,男,7,FALSE)</f>
        <v>中京大学</v>
      </c>
      <c r="G14" s="95"/>
      <c r="H14" s="40" t="s">
        <v>1677</v>
      </c>
      <c r="I14" s="93"/>
      <c r="J14" s="99"/>
      <c r="K14" s="99"/>
      <c r="L14" s="53" t="str">
        <f>VLOOKUP(J13,男,6,FALSE)</f>
        <v>花田  周弥</v>
      </c>
      <c r="M14" s="54" t="str">
        <f>VLOOKUP(J13,男,5,FALSE)</f>
        <v>兵庫</v>
      </c>
      <c r="N14" s="55" t="str">
        <f>VLOOKUP(J13,男,7,FALSE)</f>
        <v>姫路アニマルズ</v>
      </c>
    </row>
    <row r="15" spans="1:14" ht="13.5" customHeight="1">
      <c r="A15" s="97"/>
      <c r="C15" s="41"/>
      <c r="D15" s="42"/>
      <c r="E15" s="42"/>
      <c r="F15" s="42"/>
      <c r="G15" s="93"/>
      <c r="H15" s="40" t="s">
        <v>1678</v>
      </c>
      <c r="I15" s="93"/>
      <c r="J15" s="41"/>
      <c r="K15" s="42"/>
      <c r="L15" s="42"/>
      <c r="M15" s="42"/>
    </row>
    <row r="16" spans="1:14" ht="13.5" customHeight="1">
      <c r="A16" s="97"/>
      <c r="C16" s="41"/>
      <c r="D16" s="42"/>
      <c r="E16" s="42"/>
      <c r="F16" s="42"/>
      <c r="G16" s="93"/>
      <c r="H16" s="40" t="s">
        <v>1679</v>
      </c>
      <c r="I16" s="93"/>
      <c r="J16" s="41"/>
      <c r="K16" s="42"/>
      <c r="L16" s="42"/>
      <c r="M16" s="42"/>
    </row>
    <row r="17" spans="1:14" ht="13.5" customHeight="1">
      <c r="A17" s="97"/>
      <c r="C17" s="41"/>
      <c r="D17" s="42"/>
      <c r="E17" s="42"/>
      <c r="F17" s="42"/>
      <c r="G17" s="94"/>
      <c r="H17" s="43" t="s">
        <v>19</v>
      </c>
      <c r="I17" s="94"/>
      <c r="J17" s="41"/>
      <c r="K17" s="42"/>
      <c r="L17" s="42"/>
      <c r="M17" s="42"/>
    </row>
    <row r="18" spans="1:14" ht="13.5" customHeight="1">
      <c r="A18" s="46"/>
    </row>
    <row r="19" spans="1:14" ht="13.5" customHeight="1">
      <c r="A19" s="56"/>
      <c r="B19" s="57"/>
      <c r="C19" s="57"/>
      <c r="D19" s="57"/>
      <c r="E19" s="57"/>
      <c r="F19" s="57"/>
      <c r="G19" s="57"/>
      <c r="H19" s="58"/>
      <c r="I19" s="57"/>
      <c r="J19" s="57"/>
      <c r="K19" s="57"/>
      <c r="L19" s="57"/>
      <c r="M19" s="57"/>
      <c r="N19" s="57"/>
    </row>
    <row r="20" spans="1:14" ht="13.5" customHeight="1">
      <c r="A20" s="49"/>
      <c r="B20" s="47"/>
      <c r="C20" s="47"/>
      <c r="D20" s="47"/>
      <c r="E20" s="47"/>
      <c r="F20" s="47"/>
      <c r="G20" s="47"/>
      <c r="H20" s="48"/>
      <c r="I20" s="47"/>
      <c r="J20" s="47"/>
      <c r="K20" s="47"/>
      <c r="L20" s="47"/>
      <c r="M20" s="47"/>
    </row>
    <row r="21" spans="1:14" ht="13.5" customHeight="1">
      <c r="A21" s="96" t="s">
        <v>12</v>
      </c>
      <c r="C21" s="37"/>
      <c r="D21" s="37"/>
      <c r="E21" s="37"/>
      <c r="F21" s="37"/>
      <c r="G21" s="92" t="s">
        <v>1641</v>
      </c>
      <c r="H21" s="38" t="s">
        <v>1663</v>
      </c>
      <c r="I21" s="92">
        <v>2</v>
      </c>
      <c r="J21" s="37"/>
      <c r="K21" s="37"/>
      <c r="L21" s="37"/>
      <c r="M21" s="37"/>
    </row>
    <row r="22" spans="1:14" ht="13.5" customHeight="1" thickBot="1">
      <c r="A22" s="97"/>
      <c r="C22" s="39"/>
      <c r="D22" s="39"/>
      <c r="E22" s="39"/>
      <c r="F22" s="39"/>
      <c r="G22" s="93"/>
      <c r="H22" s="40" t="s">
        <v>1669</v>
      </c>
      <c r="I22" s="93"/>
      <c r="J22" s="39"/>
      <c r="K22" s="39"/>
      <c r="L22" s="39"/>
      <c r="M22" s="39"/>
    </row>
    <row r="23" spans="1:14" ht="13.5" customHeight="1">
      <c r="A23" s="97"/>
      <c r="B23" s="100">
        <v>116</v>
      </c>
      <c r="C23" s="98"/>
      <c r="D23" s="50" t="str">
        <f>VLOOKUP(B23,男,3,FALSE)</f>
        <v>水澤  悠太</v>
      </c>
      <c r="E23" s="51" t="str">
        <f>VLOOKUP(B23,男,2,FALSE)</f>
        <v>広島</v>
      </c>
      <c r="F23" s="52" t="str">
        <f>VLOOKUP(B23,男,4,FALSE)</f>
        <v>NTT西日本広島</v>
      </c>
      <c r="G23" s="95"/>
      <c r="H23" s="40" t="s">
        <v>1649</v>
      </c>
      <c r="I23" s="93"/>
      <c r="J23" s="98">
        <v>251</v>
      </c>
      <c r="K23" s="98"/>
      <c r="L23" s="50" t="str">
        <f>VLOOKUP(J23,男,3,FALSE)</f>
        <v>宮下  裕司</v>
      </c>
      <c r="M23" s="51" t="str">
        <f>VLOOKUP(J23,男,2,FALSE)</f>
        <v>兵庫</v>
      </c>
      <c r="N23" s="52" t="str">
        <f>VLOOKUP(J23,男,4,FALSE)</f>
        <v>姫路アニマルズ</v>
      </c>
    </row>
    <row r="24" spans="1:14" ht="13.5" customHeight="1" thickBot="1">
      <c r="A24" s="97"/>
      <c r="B24" s="101"/>
      <c r="C24" s="99"/>
      <c r="D24" s="53" t="str">
        <f>VLOOKUP(B23,男,6,FALSE)</f>
        <v>長江  光一</v>
      </c>
      <c r="E24" s="54" t="str">
        <f>VLOOKUP(B23,男,5,FALSE)</f>
        <v>広島</v>
      </c>
      <c r="F24" s="55" t="str">
        <f>VLOOKUP(B23,男,7,FALSE)</f>
        <v>NTT西日本広島</v>
      </c>
      <c r="G24" s="95"/>
      <c r="H24" s="40" t="s">
        <v>1645</v>
      </c>
      <c r="I24" s="93"/>
      <c r="J24" s="99"/>
      <c r="K24" s="99"/>
      <c r="L24" s="53" t="str">
        <f>VLOOKUP(J23,男,6,FALSE)</f>
        <v>花田  周弥</v>
      </c>
      <c r="M24" s="54" t="str">
        <f>VLOOKUP(J23,男,5,FALSE)</f>
        <v>兵庫</v>
      </c>
      <c r="N24" s="55" t="str">
        <f>VLOOKUP(J23,男,7,FALSE)</f>
        <v>姫路アニマルズ</v>
      </c>
    </row>
    <row r="25" spans="1:14" ht="13.5" customHeight="1">
      <c r="A25" s="97"/>
      <c r="C25" s="41"/>
      <c r="D25" s="42"/>
      <c r="E25" s="42"/>
      <c r="F25" s="42"/>
      <c r="G25" s="93"/>
      <c r="H25" s="40" t="s">
        <v>1674</v>
      </c>
      <c r="I25" s="93"/>
      <c r="J25" s="41"/>
      <c r="K25" s="42"/>
      <c r="L25" s="42"/>
      <c r="M25" s="42"/>
    </row>
    <row r="26" spans="1:14" ht="13.5" customHeight="1">
      <c r="A26" s="97"/>
      <c r="C26" s="41"/>
      <c r="D26" s="42"/>
      <c r="E26" s="42"/>
      <c r="F26" s="42"/>
      <c r="G26" s="93"/>
      <c r="H26" s="40" t="s">
        <v>1659</v>
      </c>
      <c r="I26" s="93"/>
      <c r="J26" s="41"/>
      <c r="K26" s="42"/>
      <c r="L26" s="42"/>
      <c r="M26" s="42"/>
    </row>
    <row r="27" spans="1:14" ht="13.5" customHeight="1">
      <c r="A27" s="97"/>
      <c r="C27" s="41"/>
      <c r="D27" s="42"/>
      <c r="E27" s="42"/>
      <c r="F27" s="42"/>
      <c r="G27" s="94"/>
      <c r="H27" s="43" t="s">
        <v>19</v>
      </c>
      <c r="I27" s="94"/>
      <c r="J27" s="41"/>
      <c r="K27" s="42"/>
      <c r="L27" s="42"/>
      <c r="M27" s="42"/>
    </row>
    <row r="29" spans="1:14" ht="13.5" customHeight="1" thickBot="1"/>
    <row r="30" spans="1:14" ht="13.5" customHeight="1">
      <c r="A30" s="59"/>
      <c r="B30" s="60"/>
      <c r="C30" s="60"/>
      <c r="D30" s="60"/>
      <c r="E30" s="60"/>
      <c r="F30" s="60"/>
      <c r="G30" s="60"/>
      <c r="H30" s="61"/>
      <c r="I30" s="60"/>
      <c r="J30" s="60"/>
      <c r="K30" s="60"/>
      <c r="L30" s="60"/>
      <c r="M30" s="60"/>
      <c r="N30" s="60"/>
    </row>
    <row r="31" spans="1:14" ht="13.5" customHeight="1">
      <c r="G31" s="91" t="s">
        <v>1632</v>
      </c>
      <c r="H31" s="91"/>
      <c r="I31" s="91"/>
    </row>
    <row r="33" spans="1:14" ht="13.5" customHeight="1">
      <c r="A33" s="96" t="s">
        <v>45</v>
      </c>
      <c r="C33" s="37"/>
      <c r="D33" s="37"/>
      <c r="E33" s="37"/>
      <c r="F33" s="37"/>
      <c r="G33" s="92">
        <v>1</v>
      </c>
      <c r="H33" s="38" t="s">
        <v>1663</v>
      </c>
      <c r="I33" s="92" t="s">
        <v>1641</v>
      </c>
      <c r="J33" s="37"/>
      <c r="K33" s="37"/>
      <c r="L33" s="37"/>
      <c r="M33" s="37"/>
    </row>
    <row r="34" spans="1:14" ht="13.5" customHeight="1" thickBot="1">
      <c r="A34" s="97"/>
      <c r="C34" s="39"/>
      <c r="D34" s="39"/>
      <c r="E34" s="39"/>
      <c r="F34" s="39"/>
      <c r="G34" s="93"/>
      <c r="H34" s="40" t="s">
        <v>1664</v>
      </c>
      <c r="I34" s="93"/>
      <c r="J34" s="39"/>
      <c r="K34" s="39"/>
      <c r="L34" s="39"/>
      <c r="M34" s="39"/>
    </row>
    <row r="35" spans="1:14" ht="13.5" customHeight="1">
      <c r="A35" s="97"/>
      <c r="B35" s="100">
        <v>32</v>
      </c>
      <c r="C35" s="98"/>
      <c r="D35" s="50" t="str">
        <f>VLOOKUP(B35,女,3,FALSE)</f>
        <v>高橋   乃綾</v>
      </c>
      <c r="E35" s="51" t="str">
        <f>VLOOKUP(B35,女,2,FALSE)</f>
        <v>広島</v>
      </c>
      <c r="F35" s="52" t="str">
        <f>VLOOKUP(B35,女,4,FALSE)</f>
        <v>どんぐり北広島</v>
      </c>
      <c r="G35" s="95"/>
      <c r="H35" s="40" t="s">
        <v>1665</v>
      </c>
      <c r="I35" s="93"/>
      <c r="J35" s="98">
        <v>33</v>
      </c>
      <c r="K35" s="98"/>
      <c r="L35" s="50" t="str">
        <f>VLOOKUP(J35,女,3,FALSE)</f>
        <v>越智   真琴</v>
      </c>
      <c r="M35" s="51" t="str">
        <f>VLOOKUP(J35,女,2,FALSE)</f>
        <v>京都</v>
      </c>
      <c r="N35" s="52" t="str">
        <f>VLOOKUP(J35,女,4,FALSE)</f>
        <v>ワタキューセイモア</v>
      </c>
    </row>
    <row r="36" spans="1:14" ht="13.5" customHeight="1" thickBot="1">
      <c r="A36" s="97"/>
      <c r="B36" s="101"/>
      <c r="C36" s="99"/>
      <c r="D36" s="53" t="str">
        <f>VLOOKUP(B35,女,6,FALSE)</f>
        <v>半谷   美咲</v>
      </c>
      <c r="E36" s="54" t="str">
        <f>VLOOKUP(B35,女,5,FALSE)</f>
        <v>広島</v>
      </c>
      <c r="F36" s="55" t="str">
        <f>VLOOKUP(B35,女,7,FALSE)</f>
        <v>どんぐり北広島</v>
      </c>
      <c r="G36" s="95"/>
      <c r="H36" s="40" t="s">
        <v>1666</v>
      </c>
      <c r="I36" s="93"/>
      <c r="J36" s="99"/>
      <c r="K36" s="99"/>
      <c r="L36" s="53" t="str">
        <f>VLOOKUP(J35,女,6,FALSE)</f>
        <v>松本   英里佳</v>
      </c>
      <c r="M36" s="54" t="str">
        <f>VLOOKUP(J35,女,5,FALSE)</f>
        <v>京都</v>
      </c>
      <c r="N36" s="55" t="str">
        <f>VLOOKUP(J35,女,7,FALSE)</f>
        <v>ワタキューセイモア</v>
      </c>
    </row>
    <row r="37" spans="1:14" ht="13.5" customHeight="1">
      <c r="A37" s="97"/>
      <c r="C37" s="41"/>
      <c r="D37" s="42"/>
      <c r="E37" s="42"/>
      <c r="F37" s="42"/>
      <c r="G37" s="93"/>
      <c r="H37" s="40" t="s">
        <v>1667</v>
      </c>
      <c r="I37" s="93"/>
      <c r="J37" s="41"/>
      <c r="K37" s="42"/>
      <c r="L37" s="42"/>
      <c r="M37" s="42"/>
    </row>
    <row r="38" spans="1:14" ht="13.5" customHeight="1">
      <c r="A38" s="97"/>
      <c r="C38" s="41"/>
      <c r="D38" s="42"/>
      <c r="E38" s="42"/>
      <c r="F38" s="42"/>
      <c r="G38" s="93"/>
      <c r="H38" s="40" t="s">
        <v>18</v>
      </c>
      <c r="I38" s="93"/>
      <c r="J38" s="41"/>
      <c r="K38" s="42"/>
      <c r="L38" s="42"/>
      <c r="M38" s="42"/>
    </row>
    <row r="39" spans="1:14" ht="13.5" customHeight="1">
      <c r="A39" s="97"/>
      <c r="C39" s="41"/>
      <c r="D39" s="42"/>
      <c r="E39" s="42"/>
      <c r="F39" s="42"/>
      <c r="G39" s="94"/>
      <c r="H39" s="43" t="s">
        <v>19</v>
      </c>
      <c r="I39" s="94"/>
      <c r="J39" s="41"/>
      <c r="K39" s="42"/>
      <c r="L39" s="42"/>
      <c r="M39" s="42"/>
    </row>
    <row r="40" spans="1:14" ht="13.5" customHeight="1">
      <c r="A40" s="44"/>
    </row>
    <row r="41" spans="1:14" ht="13.5" customHeight="1">
      <c r="A41" s="96" t="s">
        <v>45</v>
      </c>
      <c r="C41" s="37"/>
      <c r="D41" s="37"/>
      <c r="E41" s="37"/>
      <c r="F41" s="37"/>
      <c r="G41" s="92" t="s">
        <v>1641</v>
      </c>
      <c r="H41" s="38" t="s">
        <v>1668</v>
      </c>
      <c r="I41" s="92">
        <v>1</v>
      </c>
      <c r="J41" s="37"/>
      <c r="K41" s="37"/>
      <c r="L41" s="37"/>
      <c r="M41" s="37"/>
    </row>
    <row r="42" spans="1:14" ht="13.5" customHeight="1" thickBot="1">
      <c r="A42" s="97"/>
      <c r="C42" s="39"/>
      <c r="D42" s="39"/>
      <c r="E42" s="39"/>
      <c r="F42" s="39"/>
      <c r="G42" s="93"/>
      <c r="H42" s="40" t="s">
        <v>1669</v>
      </c>
      <c r="I42" s="93"/>
      <c r="J42" s="39"/>
      <c r="K42" s="39"/>
      <c r="L42" s="39"/>
      <c r="M42" s="39"/>
    </row>
    <row r="43" spans="1:14" ht="13.5" customHeight="1">
      <c r="A43" s="97"/>
      <c r="B43" s="100">
        <v>65</v>
      </c>
      <c r="C43" s="98"/>
      <c r="D43" s="50" t="str">
        <f>VLOOKUP(B43,女,3,FALSE)</f>
        <v>榎本   有花</v>
      </c>
      <c r="E43" s="51" t="str">
        <f>VLOOKUP(B43,女,2,FALSE)</f>
        <v>広島</v>
      </c>
      <c r="F43" s="52" t="str">
        <f>VLOOKUP(B43,女,4,FALSE)</f>
        <v>どんぐり北広島</v>
      </c>
      <c r="G43" s="95"/>
      <c r="H43" s="40" t="s">
        <v>1670</v>
      </c>
      <c r="I43" s="93"/>
      <c r="J43" s="98">
        <v>121</v>
      </c>
      <c r="K43" s="98"/>
      <c r="L43" s="50" t="str">
        <f>VLOOKUP(J43,女,3,FALSE)</f>
        <v>若田   実友子</v>
      </c>
      <c r="M43" s="51" t="str">
        <f>VLOOKUP(J43,女,2,FALSE)</f>
        <v>兵庫</v>
      </c>
      <c r="N43" s="52" t="str">
        <f>VLOOKUP(J43,女,4,FALSE)</f>
        <v>東芝姫路</v>
      </c>
    </row>
    <row r="44" spans="1:14" ht="13.5" customHeight="1" thickBot="1">
      <c r="A44" s="97"/>
      <c r="B44" s="101"/>
      <c r="C44" s="99"/>
      <c r="D44" s="53" t="str">
        <f>VLOOKUP(B43,女,6,FALSE)</f>
        <v>田辺   恵理</v>
      </c>
      <c r="E44" s="54" t="str">
        <f>VLOOKUP(B43,女,5,FALSE)</f>
        <v>広島</v>
      </c>
      <c r="F44" s="55" t="str">
        <f>VLOOKUP(B43,女,7,FALSE)</f>
        <v>どんぐり北広島</v>
      </c>
      <c r="G44" s="95"/>
      <c r="H44" s="40" t="s">
        <v>1638</v>
      </c>
      <c r="I44" s="93"/>
      <c r="J44" s="99"/>
      <c r="K44" s="99"/>
      <c r="L44" s="53" t="str">
        <f>VLOOKUP(J43,女,6,FALSE)</f>
        <v>泉谷   朋香</v>
      </c>
      <c r="M44" s="54" t="str">
        <f>VLOOKUP(J43,女,5,FALSE)</f>
        <v>兵庫</v>
      </c>
      <c r="N44" s="55" t="str">
        <f>VLOOKUP(J43,女,7,FALSE)</f>
        <v>東芝姫路</v>
      </c>
    </row>
    <row r="45" spans="1:14" ht="13.5" customHeight="1">
      <c r="A45" s="97"/>
      <c r="C45" s="41"/>
      <c r="D45" s="42"/>
      <c r="E45" s="42"/>
      <c r="F45" s="42"/>
      <c r="G45" s="93"/>
      <c r="H45" s="40" t="s">
        <v>1639</v>
      </c>
      <c r="I45" s="93"/>
      <c r="J45" s="41"/>
      <c r="K45" s="42"/>
      <c r="L45" s="42"/>
      <c r="M45" s="42"/>
    </row>
    <row r="46" spans="1:14" ht="13.5" customHeight="1">
      <c r="A46" s="97"/>
      <c r="C46" s="41"/>
      <c r="D46" s="42"/>
      <c r="E46" s="42"/>
      <c r="F46" s="42"/>
      <c r="G46" s="93"/>
      <c r="H46" s="40" t="s">
        <v>18</v>
      </c>
      <c r="I46" s="93"/>
      <c r="J46" s="41"/>
      <c r="K46" s="42"/>
      <c r="L46" s="42"/>
      <c r="M46" s="42"/>
    </row>
    <row r="47" spans="1:14" ht="13.5" customHeight="1">
      <c r="A47" s="97"/>
      <c r="C47" s="41"/>
      <c r="D47" s="42"/>
      <c r="E47" s="42"/>
      <c r="F47" s="42"/>
      <c r="G47" s="94"/>
      <c r="H47" s="43" t="s">
        <v>19</v>
      </c>
      <c r="I47" s="94"/>
      <c r="J47" s="41"/>
      <c r="K47" s="42"/>
      <c r="L47" s="42"/>
      <c r="M47" s="42"/>
    </row>
    <row r="48" spans="1:14" ht="13.5" customHeight="1">
      <c r="A48" s="46"/>
    </row>
    <row r="49" spans="1:14" ht="13.5" customHeight="1">
      <c r="A49" s="56"/>
      <c r="B49" s="57"/>
      <c r="C49" s="57"/>
      <c r="D49" s="57"/>
      <c r="E49" s="57"/>
      <c r="F49" s="57"/>
      <c r="G49" s="57"/>
      <c r="H49" s="58"/>
      <c r="I49" s="57"/>
      <c r="J49" s="57"/>
      <c r="K49" s="57"/>
      <c r="L49" s="57"/>
      <c r="M49" s="57"/>
      <c r="N49" s="57"/>
    </row>
    <row r="50" spans="1:14" ht="13.5" customHeight="1">
      <c r="A50" s="49"/>
      <c r="B50" s="47"/>
      <c r="C50" s="47"/>
      <c r="D50" s="47"/>
      <c r="E50" s="47"/>
      <c r="F50" s="47"/>
      <c r="G50" s="47"/>
      <c r="H50" s="48"/>
      <c r="I50" s="47"/>
      <c r="J50" s="47"/>
      <c r="K50" s="47"/>
      <c r="L50" s="47"/>
      <c r="M50" s="47"/>
    </row>
    <row r="51" spans="1:14" ht="13.5" customHeight="1">
      <c r="A51" s="96" t="s">
        <v>1</v>
      </c>
      <c r="C51" s="37"/>
      <c r="D51" s="37"/>
      <c r="E51" s="37"/>
      <c r="F51" s="37"/>
      <c r="G51" s="92" t="s">
        <v>1641</v>
      </c>
      <c r="H51" s="38" t="s">
        <v>1680</v>
      </c>
      <c r="I51" s="92">
        <v>1</v>
      </c>
      <c r="J51" s="37"/>
      <c r="K51" s="37"/>
      <c r="L51" s="37"/>
      <c r="M51" s="37"/>
    </row>
    <row r="52" spans="1:14" ht="13.5" customHeight="1" thickBot="1">
      <c r="A52" s="97"/>
      <c r="C52" s="39"/>
      <c r="D52" s="39"/>
      <c r="E52" s="39"/>
      <c r="F52" s="39"/>
      <c r="G52" s="93"/>
      <c r="H52" s="40" t="s">
        <v>1636</v>
      </c>
      <c r="I52" s="93"/>
      <c r="J52" s="39"/>
      <c r="K52" s="39"/>
      <c r="L52" s="39"/>
      <c r="M52" s="39"/>
    </row>
    <row r="53" spans="1:14" ht="13.5" customHeight="1">
      <c r="A53" s="97"/>
      <c r="B53" s="100">
        <v>33</v>
      </c>
      <c r="C53" s="98"/>
      <c r="D53" s="50" t="str">
        <f>VLOOKUP(B53,女,3,FALSE)</f>
        <v>越智   真琴</v>
      </c>
      <c r="E53" s="51" t="str">
        <f>VLOOKUP(B53,女,2,FALSE)</f>
        <v>京都</v>
      </c>
      <c r="F53" s="52" t="str">
        <f>VLOOKUP(B53,女,4,FALSE)</f>
        <v>ワタキューセイモア</v>
      </c>
      <c r="G53" s="95"/>
      <c r="H53" s="40" t="s">
        <v>1665</v>
      </c>
      <c r="I53" s="93"/>
      <c r="J53" s="98">
        <v>65</v>
      </c>
      <c r="K53" s="98"/>
      <c r="L53" s="50" t="str">
        <f>VLOOKUP(J53,女,3,FALSE)</f>
        <v>榎本   有花</v>
      </c>
      <c r="M53" s="51" t="str">
        <f>VLOOKUP(J53,女,2,FALSE)</f>
        <v>広島</v>
      </c>
      <c r="N53" s="52" t="str">
        <f>VLOOKUP(J53,女,4,FALSE)</f>
        <v>どんぐり北広島</v>
      </c>
    </row>
    <row r="54" spans="1:14" ht="13.5" customHeight="1" thickBot="1">
      <c r="A54" s="97"/>
      <c r="B54" s="101"/>
      <c r="C54" s="99"/>
      <c r="D54" s="53" t="str">
        <f>VLOOKUP(B53,女,6,FALSE)</f>
        <v>松本   英里佳</v>
      </c>
      <c r="E54" s="54" t="str">
        <f>VLOOKUP(B53,女,5,FALSE)</f>
        <v>京都</v>
      </c>
      <c r="F54" s="55" t="str">
        <f>VLOOKUP(B53,女,7,FALSE)</f>
        <v>ワタキューセイモア</v>
      </c>
      <c r="G54" s="95"/>
      <c r="H54" s="40" t="s">
        <v>1638</v>
      </c>
      <c r="I54" s="93"/>
      <c r="J54" s="99"/>
      <c r="K54" s="99"/>
      <c r="L54" s="53" t="str">
        <f>VLOOKUP(J53,女,6,FALSE)</f>
        <v>田辺   恵理</v>
      </c>
      <c r="M54" s="54" t="str">
        <f>VLOOKUP(J53,女,5,FALSE)</f>
        <v>広島</v>
      </c>
      <c r="N54" s="55" t="str">
        <f>VLOOKUP(J53,女,7,FALSE)</f>
        <v>どんぐり北広島</v>
      </c>
    </row>
    <row r="55" spans="1:14" ht="13.5" customHeight="1">
      <c r="A55" s="97"/>
      <c r="C55" s="41"/>
      <c r="D55" s="42"/>
      <c r="E55" s="42"/>
      <c r="F55" s="42"/>
      <c r="G55" s="93"/>
      <c r="H55" s="40" t="s">
        <v>1639</v>
      </c>
      <c r="I55" s="93"/>
      <c r="J55" s="41"/>
      <c r="K55" s="42"/>
      <c r="L55" s="42"/>
      <c r="M55" s="42"/>
    </row>
    <row r="56" spans="1:14" ht="13.5" customHeight="1">
      <c r="A56" s="97"/>
      <c r="C56" s="41"/>
      <c r="D56" s="42"/>
      <c r="E56" s="42"/>
      <c r="F56" s="42"/>
      <c r="G56" s="93"/>
      <c r="H56" s="40" t="s">
        <v>18</v>
      </c>
      <c r="I56" s="93"/>
      <c r="J56" s="41"/>
      <c r="K56" s="42"/>
      <c r="L56" s="42"/>
      <c r="M56" s="42"/>
    </row>
    <row r="57" spans="1:14" ht="13.5" customHeight="1">
      <c r="A57" s="97"/>
      <c r="C57" s="41"/>
      <c r="D57" s="42"/>
      <c r="E57" s="42"/>
      <c r="F57" s="42"/>
      <c r="G57" s="94"/>
      <c r="H57" s="43" t="s">
        <v>19</v>
      </c>
      <c r="I57" s="94"/>
      <c r="J57" s="41"/>
      <c r="K57" s="42"/>
      <c r="L57" s="42"/>
      <c r="M57" s="42"/>
    </row>
    <row r="60" spans="1:14" ht="13.5" customHeight="1">
      <c r="G60" s="91" t="s">
        <v>1633</v>
      </c>
      <c r="H60" s="91"/>
      <c r="I60" s="91"/>
    </row>
    <row r="62" spans="1:14" ht="13.5" customHeight="1">
      <c r="A62" s="96" t="s">
        <v>45</v>
      </c>
      <c r="C62" s="37"/>
      <c r="D62" s="37"/>
      <c r="E62" s="37"/>
      <c r="F62" s="37"/>
      <c r="G62" s="92" t="s">
        <v>1641</v>
      </c>
      <c r="H62" s="38" t="s">
        <v>1652</v>
      </c>
      <c r="I62" s="92">
        <v>2</v>
      </c>
      <c r="J62" s="37"/>
      <c r="K62" s="37"/>
      <c r="L62" s="37"/>
      <c r="M62" s="37"/>
    </row>
    <row r="63" spans="1:14" ht="13.5" customHeight="1" thickBot="1">
      <c r="A63" s="97"/>
      <c r="C63" s="39"/>
      <c r="D63" s="39"/>
      <c r="E63" s="39"/>
      <c r="F63" s="39"/>
      <c r="G63" s="93"/>
      <c r="H63" s="40" t="s">
        <v>1653</v>
      </c>
      <c r="I63" s="93"/>
      <c r="J63" s="39"/>
      <c r="K63" s="39"/>
      <c r="L63" s="39"/>
      <c r="M63" s="39"/>
    </row>
    <row r="64" spans="1:14" ht="13.5" customHeight="1">
      <c r="A64" s="97"/>
      <c r="B64" s="100">
        <v>1</v>
      </c>
      <c r="C64" s="98"/>
      <c r="D64" s="50" t="str">
        <f>VLOOKUP(B64,成男,3,FALSE)</f>
        <v>縄田   栄二</v>
      </c>
      <c r="E64" s="51" t="str">
        <f>VLOOKUP(B64,成男,2,FALSE)</f>
        <v>山口</v>
      </c>
      <c r="F64" s="52" t="str">
        <f>VLOOKUP(B64,成男,4,FALSE)</f>
        <v>宇部市役所</v>
      </c>
      <c r="G64" s="95"/>
      <c r="H64" s="40" t="s">
        <v>1654</v>
      </c>
      <c r="I64" s="93"/>
      <c r="J64" s="98">
        <v>26</v>
      </c>
      <c r="K64" s="98"/>
      <c r="L64" s="50" t="str">
        <f>VLOOKUP(J64,成男,3,FALSE)</f>
        <v>吉川   博之</v>
      </c>
      <c r="M64" s="51" t="str">
        <f>VLOOKUP(J64,成男,2,FALSE)</f>
        <v>山口</v>
      </c>
      <c r="N64" s="52" t="str">
        <f>VLOOKUP(J64,成男,4,FALSE)</f>
        <v>宇部興産</v>
      </c>
    </row>
    <row r="65" spans="1:14" ht="13.5" customHeight="1" thickBot="1">
      <c r="A65" s="97"/>
      <c r="B65" s="101"/>
      <c r="C65" s="99"/>
      <c r="D65" s="53" t="str">
        <f>VLOOKUP(B64,成男,6,FALSE)</f>
        <v>吉國   公人</v>
      </c>
      <c r="E65" s="54" t="str">
        <f>VLOOKUP(B64,成男,5,FALSE)</f>
        <v>山口</v>
      </c>
      <c r="F65" s="55" t="str">
        <f>VLOOKUP(B64,成男,7,FALSE)</f>
        <v>山口教員クラブ</v>
      </c>
      <c r="G65" s="95"/>
      <c r="H65" s="40" t="s">
        <v>1638</v>
      </c>
      <c r="I65" s="93"/>
      <c r="J65" s="99"/>
      <c r="K65" s="99"/>
      <c r="L65" s="53" t="str">
        <f>VLOOKUP(J64,成男,6,FALSE)</f>
        <v>足利   剛平</v>
      </c>
      <c r="M65" s="54" t="str">
        <f>VLOOKUP(J64,成男,5,FALSE)</f>
        <v>岡山</v>
      </c>
      <c r="N65" s="55" t="str">
        <f>VLOOKUP(J64,成男,7,FALSE)</f>
        <v>クラレ岡山</v>
      </c>
    </row>
    <row r="66" spans="1:14" ht="13.5" customHeight="1">
      <c r="A66" s="97"/>
      <c r="C66" s="41"/>
      <c r="D66" s="42"/>
      <c r="E66" s="42"/>
      <c r="F66" s="42"/>
      <c r="G66" s="93"/>
      <c r="H66" s="40" t="s">
        <v>1655</v>
      </c>
      <c r="I66" s="93"/>
      <c r="J66" s="41"/>
      <c r="K66" s="42"/>
      <c r="L66" s="42"/>
      <c r="M66" s="42"/>
    </row>
    <row r="67" spans="1:14" ht="13.5" customHeight="1">
      <c r="A67" s="97"/>
      <c r="C67" s="41"/>
      <c r="D67" s="42"/>
      <c r="E67" s="42"/>
      <c r="F67" s="42"/>
      <c r="G67" s="93"/>
      <c r="H67" s="40" t="s">
        <v>1656</v>
      </c>
      <c r="I67" s="93"/>
      <c r="J67" s="41"/>
      <c r="K67" s="42"/>
      <c r="L67" s="42"/>
      <c r="M67" s="42"/>
    </row>
    <row r="68" spans="1:14" ht="13.5" customHeight="1">
      <c r="A68" s="97"/>
      <c r="C68" s="41"/>
      <c r="D68" s="42"/>
      <c r="E68" s="42"/>
      <c r="F68" s="42"/>
      <c r="G68" s="94"/>
      <c r="H68" s="43" t="s">
        <v>19</v>
      </c>
      <c r="I68" s="94"/>
      <c r="J68" s="41"/>
      <c r="K68" s="42"/>
      <c r="L68" s="42"/>
      <c r="M68" s="42"/>
    </row>
    <row r="69" spans="1:14" ht="13.5" customHeight="1">
      <c r="A69" s="44"/>
    </row>
    <row r="70" spans="1:14" ht="13.5" customHeight="1">
      <c r="A70" s="96" t="s">
        <v>45</v>
      </c>
      <c r="C70" s="37"/>
      <c r="D70" s="37"/>
      <c r="E70" s="37"/>
      <c r="F70" s="37"/>
      <c r="G70" s="92" t="s">
        <v>1641</v>
      </c>
      <c r="H70" s="38" t="s">
        <v>1657</v>
      </c>
      <c r="I70" s="92">
        <v>3</v>
      </c>
      <c r="J70" s="37"/>
      <c r="K70" s="37"/>
      <c r="L70" s="37"/>
      <c r="M70" s="37"/>
    </row>
    <row r="71" spans="1:14" ht="13.5" customHeight="1" thickBot="1">
      <c r="A71" s="97"/>
      <c r="C71" s="39"/>
      <c r="D71" s="39"/>
      <c r="E71" s="39"/>
      <c r="F71" s="39"/>
      <c r="G71" s="93"/>
      <c r="H71" s="40" t="s">
        <v>1658</v>
      </c>
      <c r="I71" s="93"/>
      <c r="J71" s="39"/>
      <c r="K71" s="39"/>
      <c r="L71" s="39"/>
      <c r="M71" s="39"/>
    </row>
    <row r="72" spans="1:14" ht="13.5" customHeight="1">
      <c r="A72" s="97"/>
      <c r="B72" s="100">
        <v>41</v>
      </c>
      <c r="C72" s="98"/>
      <c r="D72" s="50" t="str">
        <f>VLOOKUP(B72,成男,3,FALSE)</f>
        <v>石井   靖浩</v>
      </c>
      <c r="E72" s="51" t="str">
        <f>VLOOKUP(B72,成男,2,FALSE)</f>
        <v>岡山</v>
      </c>
      <c r="F72" s="52" t="str">
        <f>VLOOKUP(B72,成男,4,FALSE)</f>
        <v>JXｴﾈﾙｷﾞｰ水島製油所</v>
      </c>
      <c r="G72" s="95"/>
      <c r="H72" s="40" t="s">
        <v>1649</v>
      </c>
      <c r="I72" s="93"/>
      <c r="J72" s="98">
        <v>66</v>
      </c>
      <c r="K72" s="98"/>
      <c r="L72" s="50" t="str">
        <f>VLOOKUP(J72,成男,3,FALSE)</f>
        <v>中嶋   正太郎</v>
      </c>
      <c r="M72" s="51" t="str">
        <f>VLOOKUP(J72,成男,2,FALSE)</f>
        <v>愛知</v>
      </c>
      <c r="N72" s="52" t="str">
        <f>VLOOKUP(J72,成男,4,FALSE)</f>
        <v>三菱電機</v>
      </c>
    </row>
    <row r="73" spans="1:14" ht="13.5" customHeight="1" thickBot="1">
      <c r="A73" s="97"/>
      <c r="B73" s="101"/>
      <c r="C73" s="99"/>
      <c r="D73" s="53" t="str">
        <f>VLOOKUP(B72,成男,6,FALSE)</f>
        <v>平井   勝己</v>
      </c>
      <c r="E73" s="54" t="str">
        <f>VLOOKUP(B72,成男,5,FALSE)</f>
        <v>愛知</v>
      </c>
      <c r="F73" s="55" t="str">
        <f>VLOOKUP(B72,成男,7,FALSE)</f>
        <v>デンソー</v>
      </c>
      <c r="G73" s="95"/>
      <c r="H73" s="40" t="s">
        <v>1638</v>
      </c>
      <c r="I73" s="93"/>
      <c r="J73" s="99"/>
      <c r="K73" s="99"/>
      <c r="L73" s="53" t="str">
        <f>VLOOKUP(J72,成男,6,FALSE)</f>
        <v>関   吉裕</v>
      </c>
      <c r="M73" s="54" t="str">
        <f>VLOOKUP(J72,成男,5,FALSE)</f>
        <v>愛知</v>
      </c>
      <c r="N73" s="55" t="str">
        <f>VLOOKUP(J72,成男,7,FALSE)</f>
        <v>トヨタ自動車</v>
      </c>
    </row>
    <row r="74" spans="1:14" ht="13.5" customHeight="1">
      <c r="A74" s="97"/>
      <c r="C74" s="41"/>
      <c r="D74" s="42"/>
      <c r="E74" s="42"/>
      <c r="F74" s="42"/>
      <c r="G74" s="93"/>
      <c r="H74" s="40" t="s">
        <v>1639</v>
      </c>
      <c r="I74" s="93"/>
      <c r="J74" s="41"/>
      <c r="K74" s="42"/>
      <c r="L74" s="42"/>
      <c r="M74" s="42"/>
    </row>
    <row r="75" spans="1:14" ht="13.5" customHeight="1">
      <c r="A75" s="97"/>
      <c r="C75" s="41"/>
      <c r="D75" s="42"/>
      <c r="E75" s="42"/>
      <c r="F75" s="42"/>
      <c r="G75" s="93"/>
      <c r="H75" s="40" t="s">
        <v>1659</v>
      </c>
      <c r="I75" s="93"/>
      <c r="J75" s="41"/>
      <c r="K75" s="42"/>
      <c r="L75" s="42"/>
      <c r="M75" s="42"/>
    </row>
    <row r="76" spans="1:14" ht="13.5" customHeight="1">
      <c r="A76" s="97"/>
      <c r="C76" s="41"/>
      <c r="D76" s="42"/>
      <c r="E76" s="42"/>
      <c r="F76" s="42"/>
      <c r="G76" s="94"/>
      <c r="H76" s="43" t="s">
        <v>1660</v>
      </c>
      <c r="I76" s="94"/>
      <c r="J76" s="41"/>
      <c r="K76" s="42"/>
      <c r="L76" s="42"/>
      <c r="M76" s="42"/>
    </row>
    <row r="77" spans="1:14" ht="13.5" customHeight="1">
      <c r="A77" s="46"/>
    </row>
    <row r="78" spans="1:14" ht="13.5" customHeight="1">
      <c r="A78" s="56"/>
      <c r="B78" s="57"/>
      <c r="C78" s="57"/>
      <c r="D78" s="57"/>
      <c r="E78" s="57"/>
      <c r="F78" s="57"/>
      <c r="G78" s="57"/>
      <c r="H78" s="58"/>
      <c r="I78" s="57"/>
      <c r="J78" s="57"/>
      <c r="K78" s="57"/>
      <c r="L78" s="57"/>
      <c r="M78" s="57"/>
      <c r="N78" s="57"/>
    </row>
    <row r="79" spans="1:14" ht="13.5" customHeight="1">
      <c r="A79" s="49"/>
      <c r="B79" s="47"/>
      <c r="C79" s="47"/>
      <c r="D79" s="47"/>
      <c r="E79" s="47"/>
      <c r="F79" s="47"/>
      <c r="G79" s="47"/>
      <c r="H79" s="48"/>
      <c r="I79" s="47"/>
      <c r="J79" s="47"/>
      <c r="K79" s="47"/>
      <c r="L79" s="47"/>
      <c r="M79" s="47"/>
    </row>
    <row r="80" spans="1:14" ht="13.5" customHeight="1">
      <c r="A80" s="96" t="s">
        <v>1</v>
      </c>
      <c r="C80" s="37"/>
      <c r="D80" s="37"/>
      <c r="E80" s="37"/>
      <c r="F80" s="37"/>
      <c r="G80" s="92" t="s">
        <v>1641</v>
      </c>
      <c r="H80" s="38" t="s">
        <v>1661</v>
      </c>
      <c r="I80" s="92">
        <v>1</v>
      </c>
      <c r="J80" s="37"/>
      <c r="K80" s="37"/>
      <c r="L80" s="37"/>
      <c r="M80" s="37"/>
    </row>
    <row r="81" spans="1:14" ht="13.5" customHeight="1" thickBot="1">
      <c r="A81" s="97"/>
      <c r="C81" s="39"/>
      <c r="D81" s="39"/>
      <c r="E81" s="39"/>
      <c r="F81" s="39"/>
      <c r="G81" s="93"/>
      <c r="H81" s="40" t="s">
        <v>1662</v>
      </c>
      <c r="I81" s="93"/>
      <c r="J81" s="39"/>
      <c r="K81" s="39"/>
      <c r="L81" s="39"/>
      <c r="M81" s="39"/>
    </row>
    <row r="82" spans="1:14" ht="13.5" customHeight="1">
      <c r="A82" s="97"/>
      <c r="B82" s="100">
        <v>1</v>
      </c>
      <c r="C82" s="98"/>
      <c r="D82" s="50" t="str">
        <f>VLOOKUP(B82,成男,3,FALSE)</f>
        <v>縄田   栄二</v>
      </c>
      <c r="E82" s="51" t="str">
        <f>VLOOKUP(B82,成男,2,FALSE)</f>
        <v>山口</v>
      </c>
      <c r="F82" s="52" t="str">
        <f>VLOOKUP(B82,成男,4,FALSE)</f>
        <v>宇部市役所</v>
      </c>
      <c r="G82" s="95"/>
      <c r="H82" s="40" t="s">
        <v>1637</v>
      </c>
      <c r="I82" s="93"/>
      <c r="J82" s="98">
        <v>41</v>
      </c>
      <c r="K82" s="98"/>
      <c r="L82" s="50" t="str">
        <f>VLOOKUP(J82,成男,3,FALSE)</f>
        <v>石井   靖浩</v>
      </c>
      <c r="M82" s="51" t="str">
        <f>VLOOKUP(J82,成男,2,FALSE)</f>
        <v>岡山</v>
      </c>
      <c r="N82" s="52" t="str">
        <f>VLOOKUP(J82,成男,4,FALSE)</f>
        <v>JXｴﾈﾙｷﾞｰ水島製油所</v>
      </c>
    </row>
    <row r="83" spans="1:14" ht="13.5" customHeight="1" thickBot="1">
      <c r="A83" s="97"/>
      <c r="B83" s="101"/>
      <c r="C83" s="99"/>
      <c r="D83" s="53" t="str">
        <f>VLOOKUP(B82,成男,6,FALSE)</f>
        <v>吉國   公人</v>
      </c>
      <c r="E83" s="54" t="str">
        <f>VLOOKUP(B82,成男,5,FALSE)</f>
        <v>山口</v>
      </c>
      <c r="F83" s="55" t="str">
        <f>VLOOKUP(B82,成男,7,FALSE)</f>
        <v>山口教員クラブ</v>
      </c>
      <c r="G83" s="95"/>
      <c r="H83" s="40" t="s">
        <v>1650</v>
      </c>
      <c r="I83" s="93"/>
      <c r="J83" s="99"/>
      <c r="K83" s="99"/>
      <c r="L83" s="53" t="str">
        <f>VLOOKUP(J82,成男,6,FALSE)</f>
        <v>平井   勝己</v>
      </c>
      <c r="M83" s="54" t="str">
        <f>VLOOKUP(J82,成男,5,FALSE)</f>
        <v>愛知</v>
      </c>
      <c r="N83" s="55" t="str">
        <f>VLOOKUP(J82,成男,7,FALSE)</f>
        <v>デンソー</v>
      </c>
    </row>
    <row r="84" spans="1:14" ht="13.5" customHeight="1">
      <c r="A84" s="97"/>
      <c r="C84" s="41"/>
      <c r="D84" s="42"/>
      <c r="E84" s="42"/>
      <c r="F84" s="42"/>
      <c r="G84" s="93"/>
      <c r="H84" s="40" t="s">
        <v>1639</v>
      </c>
      <c r="I84" s="93"/>
      <c r="J84" s="41"/>
      <c r="K84" s="42"/>
      <c r="L84" s="42"/>
      <c r="M84" s="42"/>
    </row>
    <row r="85" spans="1:14" ht="13.5" customHeight="1">
      <c r="A85" s="97"/>
      <c r="C85" s="41"/>
      <c r="D85" s="42"/>
      <c r="E85" s="42"/>
      <c r="F85" s="42"/>
      <c r="G85" s="93"/>
      <c r="H85" s="40" t="s">
        <v>18</v>
      </c>
      <c r="I85" s="93"/>
      <c r="J85" s="41"/>
      <c r="K85" s="42"/>
      <c r="L85" s="42"/>
      <c r="M85" s="42"/>
    </row>
    <row r="86" spans="1:14" ht="13.5" customHeight="1">
      <c r="A86" s="97"/>
      <c r="C86" s="41"/>
      <c r="D86" s="42"/>
      <c r="E86" s="42"/>
      <c r="F86" s="42"/>
      <c r="G86" s="94"/>
      <c r="H86" s="43" t="s">
        <v>19</v>
      </c>
      <c r="I86" s="94"/>
      <c r="J86" s="41"/>
      <c r="K86" s="42"/>
      <c r="L86" s="42"/>
      <c r="M86" s="42"/>
    </row>
    <row r="88" spans="1:14" ht="13.5" customHeight="1" thickBot="1"/>
    <row r="89" spans="1:14" ht="13.5" customHeight="1">
      <c r="A89" s="59"/>
      <c r="B89" s="60"/>
      <c r="C89" s="60"/>
      <c r="D89" s="60"/>
      <c r="E89" s="60"/>
      <c r="F89" s="60"/>
      <c r="G89" s="60"/>
      <c r="H89" s="61"/>
      <c r="I89" s="60"/>
      <c r="J89" s="60"/>
      <c r="K89" s="60"/>
      <c r="L89" s="60"/>
      <c r="M89" s="60"/>
      <c r="N89" s="60"/>
    </row>
    <row r="90" spans="1:14" ht="13.5" customHeight="1">
      <c r="G90" s="91" t="s">
        <v>1634</v>
      </c>
      <c r="H90" s="91"/>
      <c r="I90" s="91"/>
    </row>
    <row r="92" spans="1:14" ht="13.5" customHeight="1">
      <c r="A92" s="96" t="s">
        <v>45</v>
      </c>
      <c r="C92" s="37"/>
      <c r="D92" s="37"/>
      <c r="E92" s="37"/>
      <c r="F92" s="37"/>
      <c r="G92" s="92">
        <v>2</v>
      </c>
      <c r="H92" s="38" t="s">
        <v>1635</v>
      </c>
      <c r="I92" s="92" t="s">
        <v>1641</v>
      </c>
      <c r="J92" s="37"/>
      <c r="K92" s="37"/>
      <c r="L92" s="37"/>
      <c r="M92" s="37"/>
    </row>
    <row r="93" spans="1:14" ht="13.5" customHeight="1" thickBot="1">
      <c r="A93" s="97"/>
      <c r="C93" s="39"/>
      <c r="D93" s="39"/>
      <c r="E93" s="39"/>
      <c r="F93" s="39"/>
      <c r="G93" s="93"/>
      <c r="H93" s="40" t="s">
        <v>1636</v>
      </c>
      <c r="I93" s="93"/>
      <c r="J93" s="39"/>
      <c r="K93" s="39"/>
      <c r="L93" s="39"/>
      <c r="M93" s="39"/>
    </row>
    <row r="94" spans="1:14" ht="13.5" customHeight="1">
      <c r="A94" s="97"/>
      <c r="B94" s="100">
        <v>1</v>
      </c>
      <c r="C94" s="98"/>
      <c r="D94" s="50" t="str">
        <f>VLOOKUP(B94,成女,3,FALSE)</f>
        <v>竹田   佳恵</v>
      </c>
      <c r="E94" s="51" t="str">
        <f>VLOOKUP(B94,成女,2,FALSE)</f>
        <v>愛知</v>
      </c>
      <c r="F94" s="52" t="str">
        <f>VLOOKUP(B94,成女,4,FALSE)</f>
        <v>一宮花・花</v>
      </c>
      <c r="G94" s="95"/>
      <c r="H94" s="40" t="s">
        <v>1637</v>
      </c>
      <c r="I94" s="93"/>
      <c r="J94" s="98">
        <v>11</v>
      </c>
      <c r="K94" s="98"/>
      <c r="L94" s="50" t="str">
        <f>VLOOKUP(J94,成女,3,FALSE)</f>
        <v>高井   志保</v>
      </c>
      <c r="M94" s="51" t="str">
        <f>VLOOKUP(J94,成女,2,FALSE)</f>
        <v>大阪</v>
      </c>
      <c r="N94" s="52" t="str">
        <f>VLOOKUP(J94,成女,4,FALSE)</f>
        <v>吹田クラブ</v>
      </c>
    </row>
    <row r="95" spans="1:14" ht="13.5" customHeight="1" thickBot="1">
      <c r="A95" s="97"/>
      <c r="B95" s="101"/>
      <c r="C95" s="99"/>
      <c r="D95" s="53" t="str">
        <f>VLOOKUP(B94,成女,6,FALSE)</f>
        <v>中根   治美</v>
      </c>
      <c r="E95" s="54" t="str">
        <f>VLOOKUP(B94,成女,5,FALSE)</f>
        <v>愛知</v>
      </c>
      <c r="F95" s="55" t="str">
        <f>VLOOKUP(B94,成女,7,FALSE)</f>
        <v>岡崎ロングクラブ</v>
      </c>
      <c r="G95" s="95"/>
      <c r="H95" s="40" t="s">
        <v>1638</v>
      </c>
      <c r="I95" s="93"/>
      <c r="J95" s="99"/>
      <c r="K95" s="99"/>
      <c r="L95" s="53" t="str">
        <f>VLOOKUP(J94,成女,6,FALSE)</f>
        <v>成田   扶美代</v>
      </c>
      <c r="M95" s="54" t="str">
        <f>VLOOKUP(J94,成女,5,FALSE)</f>
        <v>大阪</v>
      </c>
      <c r="N95" s="55" t="str">
        <f>VLOOKUP(J94,成女,7,FALSE)</f>
        <v>ＫＥＮＫＯ</v>
      </c>
    </row>
    <row r="96" spans="1:14" ht="13.5" customHeight="1">
      <c r="A96" s="97"/>
      <c r="C96" s="41"/>
      <c r="D96" s="42"/>
      <c r="E96" s="42"/>
      <c r="F96" s="42"/>
      <c r="G96" s="93"/>
      <c r="H96" s="40" t="s">
        <v>1639</v>
      </c>
      <c r="I96" s="93"/>
      <c r="J96" s="41"/>
      <c r="K96" s="42"/>
      <c r="L96" s="42"/>
      <c r="M96" s="42"/>
    </row>
    <row r="97" spans="1:14" ht="13.5" customHeight="1">
      <c r="A97" s="97"/>
      <c r="C97" s="41"/>
      <c r="D97" s="42"/>
      <c r="E97" s="42"/>
      <c r="F97" s="42"/>
      <c r="G97" s="93"/>
      <c r="H97" s="40" t="s">
        <v>1640</v>
      </c>
      <c r="I97" s="93"/>
      <c r="J97" s="41"/>
      <c r="K97" s="42"/>
      <c r="L97" s="42"/>
      <c r="M97" s="42"/>
    </row>
    <row r="98" spans="1:14" ht="13.5" customHeight="1">
      <c r="A98" s="97"/>
      <c r="C98" s="41"/>
      <c r="D98" s="42"/>
      <c r="E98" s="42"/>
      <c r="F98" s="42"/>
      <c r="G98" s="94"/>
      <c r="H98" s="43" t="s">
        <v>19</v>
      </c>
      <c r="I98" s="94"/>
      <c r="J98" s="41"/>
      <c r="K98" s="42"/>
      <c r="L98" s="42"/>
      <c r="M98" s="42"/>
    </row>
    <row r="99" spans="1:14" ht="13.5" customHeight="1">
      <c r="A99" s="44"/>
    </row>
    <row r="100" spans="1:14" ht="13.5" customHeight="1">
      <c r="A100" s="96" t="s">
        <v>45</v>
      </c>
      <c r="C100" s="37"/>
      <c r="D100" s="37"/>
      <c r="E100" s="37"/>
      <c r="F100" s="37"/>
      <c r="G100" s="92" t="s">
        <v>1641</v>
      </c>
      <c r="H100" s="38" t="s">
        <v>1642</v>
      </c>
      <c r="I100" s="92">
        <v>3</v>
      </c>
      <c r="J100" s="37"/>
      <c r="K100" s="37"/>
      <c r="L100" s="37"/>
      <c r="M100" s="37"/>
    </row>
    <row r="101" spans="1:14" ht="13.5" customHeight="1" thickBot="1">
      <c r="A101" s="97"/>
      <c r="C101" s="39"/>
      <c r="D101" s="39"/>
      <c r="E101" s="39"/>
      <c r="F101" s="39"/>
      <c r="G101" s="93"/>
      <c r="H101" s="40" t="s">
        <v>1643</v>
      </c>
      <c r="I101" s="93"/>
      <c r="J101" s="39"/>
      <c r="K101" s="39"/>
      <c r="L101" s="39"/>
      <c r="M101" s="39"/>
    </row>
    <row r="102" spans="1:14" ht="13.5" customHeight="1">
      <c r="A102" s="97"/>
      <c r="B102" s="100">
        <v>14</v>
      </c>
      <c r="C102" s="98"/>
      <c r="D102" s="50" t="str">
        <f>VLOOKUP(B102,成女,3,FALSE)</f>
        <v>坂井   美香</v>
      </c>
      <c r="E102" s="51" t="str">
        <f>VLOOKUP(B102,成女,2,FALSE)</f>
        <v>大阪</v>
      </c>
      <c r="F102" s="52" t="str">
        <f>VLOOKUP(B102,成女,4,FALSE)</f>
        <v>ヨネックス</v>
      </c>
      <c r="G102" s="95"/>
      <c r="H102" s="40" t="s">
        <v>1644</v>
      </c>
      <c r="I102" s="93"/>
      <c r="J102" s="98">
        <v>20</v>
      </c>
      <c r="K102" s="98"/>
      <c r="L102" s="50" t="str">
        <f>VLOOKUP(J102,成女,3,FALSE)</f>
        <v>中辻   孝子</v>
      </c>
      <c r="M102" s="51" t="str">
        <f>VLOOKUP(J102,成女,2,FALSE)</f>
        <v>大阪</v>
      </c>
      <c r="N102" s="52" t="str">
        <f>VLOOKUP(J102,成女,4,FALSE)</f>
        <v>ＫＥＮＫＯ</v>
      </c>
    </row>
    <row r="103" spans="1:14" ht="13.5" customHeight="1" thickBot="1">
      <c r="A103" s="97"/>
      <c r="B103" s="101"/>
      <c r="C103" s="99"/>
      <c r="D103" s="53" t="str">
        <f>VLOOKUP(B102,成女,6,FALSE)</f>
        <v>吉﨑   香奈絵</v>
      </c>
      <c r="E103" s="54" t="str">
        <f>VLOOKUP(B102,成女,5,FALSE)</f>
        <v>京都</v>
      </c>
      <c r="F103" s="55" t="str">
        <f>VLOOKUP(B102,成女,7,FALSE)</f>
        <v>Ｂ－ＪＯＫＥＲ</v>
      </c>
      <c r="G103" s="95"/>
      <c r="H103" s="40" t="s">
        <v>1645</v>
      </c>
      <c r="I103" s="93"/>
      <c r="J103" s="99"/>
      <c r="K103" s="99"/>
      <c r="L103" s="53" t="str">
        <f>VLOOKUP(J102,成女,6,FALSE)</f>
        <v>青山   裕子</v>
      </c>
      <c r="M103" s="54" t="str">
        <f>VLOOKUP(J102,成女,5,FALSE)</f>
        <v>奈良</v>
      </c>
      <c r="N103" s="55" t="str">
        <f>VLOOKUP(J102,成女,7,FALSE)</f>
        <v>Ｔ・Ｍクラブ</v>
      </c>
    </row>
    <row r="104" spans="1:14" ht="13.5" customHeight="1">
      <c r="A104" s="97"/>
      <c r="C104" s="41"/>
      <c r="D104" s="42"/>
      <c r="E104" s="42"/>
      <c r="F104" s="42"/>
      <c r="G104" s="93"/>
      <c r="H104" s="40" t="s">
        <v>1646</v>
      </c>
      <c r="I104" s="93"/>
      <c r="J104" s="41"/>
      <c r="K104" s="42"/>
      <c r="L104" s="42"/>
      <c r="M104" s="42"/>
    </row>
    <row r="105" spans="1:14" ht="13.5" customHeight="1">
      <c r="A105" s="97"/>
      <c r="C105" s="41"/>
      <c r="D105" s="42"/>
      <c r="E105" s="42"/>
      <c r="F105" s="42"/>
      <c r="G105" s="93"/>
      <c r="H105" s="40" t="s">
        <v>1640</v>
      </c>
      <c r="I105" s="93"/>
      <c r="J105" s="41"/>
      <c r="K105" s="42"/>
      <c r="L105" s="42"/>
      <c r="M105" s="42"/>
    </row>
    <row r="106" spans="1:14" ht="13.5" customHeight="1">
      <c r="A106" s="97"/>
      <c r="C106" s="41"/>
      <c r="D106" s="42"/>
      <c r="E106" s="42"/>
      <c r="F106" s="42"/>
      <c r="G106" s="94"/>
      <c r="H106" s="43" t="s">
        <v>1647</v>
      </c>
      <c r="I106" s="94"/>
      <c r="J106" s="41"/>
      <c r="K106" s="42"/>
      <c r="L106" s="42"/>
      <c r="M106" s="42"/>
    </row>
    <row r="107" spans="1:14" ht="13.5" customHeight="1">
      <c r="A107" s="46"/>
    </row>
    <row r="108" spans="1:14" ht="13.5" customHeight="1">
      <c r="A108" s="56"/>
      <c r="B108" s="57"/>
      <c r="C108" s="57"/>
      <c r="D108" s="57"/>
      <c r="E108" s="57"/>
      <c r="F108" s="57"/>
      <c r="G108" s="57"/>
      <c r="H108" s="58"/>
      <c r="I108" s="57"/>
      <c r="J108" s="57"/>
      <c r="K108" s="57"/>
      <c r="L108" s="57"/>
      <c r="M108" s="57"/>
      <c r="N108" s="57"/>
    </row>
    <row r="109" spans="1:14" ht="13.5" customHeight="1">
      <c r="A109" s="49"/>
      <c r="B109" s="47"/>
      <c r="C109" s="47"/>
      <c r="D109" s="47"/>
      <c r="E109" s="47"/>
      <c r="F109" s="47"/>
      <c r="G109" s="47"/>
      <c r="H109" s="48"/>
      <c r="I109" s="47"/>
      <c r="J109" s="47"/>
      <c r="K109" s="47"/>
      <c r="L109" s="47"/>
      <c r="M109" s="47"/>
    </row>
    <row r="110" spans="1:14" ht="13.5" customHeight="1">
      <c r="A110" s="96" t="s">
        <v>1</v>
      </c>
      <c r="C110" s="37"/>
      <c r="D110" s="37"/>
      <c r="E110" s="37"/>
      <c r="F110" s="37"/>
      <c r="G110" s="92">
        <v>2</v>
      </c>
      <c r="H110" s="38" t="s">
        <v>1648</v>
      </c>
      <c r="I110" s="92" t="s">
        <v>1641</v>
      </c>
      <c r="J110" s="37"/>
      <c r="K110" s="37"/>
      <c r="L110" s="37"/>
      <c r="M110" s="37"/>
    </row>
    <row r="111" spans="1:14" ht="13.5" customHeight="1" thickBot="1">
      <c r="A111" s="97"/>
      <c r="C111" s="39"/>
      <c r="D111" s="39"/>
      <c r="E111" s="39"/>
      <c r="F111" s="39"/>
      <c r="G111" s="93"/>
      <c r="H111" s="40" t="s">
        <v>1643</v>
      </c>
      <c r="I111" s="93"/>
      <c r="J111" s="39"/>
      <c r="K111" s="39"/>
      <c r="L111" s="39"/>
      <c r="M111" s="39"/>
    </row>
    <row r="112" spans="1:14" ht="13.5" customHeight="1">
      <c r="A112" s="97"/>
      <c r="B112" s="100">
        <v>11</v>
      </c>
      <c r="C112" s="98"/>
      <c r="D112" s="50" t="str">
        <f>VLOOKUP(B112,成女,3,FALSE)</f>
        <v>高井   志保</v>
      </c>
      <c r="E112" s="51" t="str">
        <f>VLOOKUP(B112,成女,2,FALSE)</f>
        <v>大阪</v>
      </c>
      <c r="F112" s="52" t="str">
        <f>VLOOKUP(B112,成女,4,FALSE)</f>
        <v>吹田クラブ</v>
      </c>
      <c r="G112" s="95"/>
      <c r="H112" s="40" t="s">
        <v>1649</v>
      </c>
      <c r="I112" s="93"/>
      <c r="J112" s="98">
        <v>14</v>
      </c>
      <c r="K112" s="98"/>
      <c r="L112" s="50" t="str">
        <f>VLOOKUP(J112,成女,3,FALSE)</f>
        <v>坂井   美香</v>
      </c>
      <c r="M112" s="51" t="str">
        <f>VLOOKUP(J112,成女,2,FALSE)</f>
        <v>大阪</v>
      </c>
      <c r="N112" s="52" t="str">
        <f>VLOOKUP(J112,成女,4,FALSE)</f>
        <v>ヨネックス</v>
      </c>
    </row>
    <row r="113" spans="1:14" ht="13.5" customHeight="1" thickBot="1">
      <c r="A113" s="97"/>
      <c r="B113" s="101"/>
      <c r="C113" s="99"/>
      <c r="D113" s="53" t="str">
        <f>VLOOKUP(B112,成女,6,FALSE)</f>
        <v>成田   扶美代</v>
      </c>
      <c r="E113" s="54" t="str">
        <f>VLOOKUP(B112,成女,5,FALSE)</f>
        <v>大阪</v>
      </c>
      <c r="F113" s="55" t="str">
        <f>VLOOKUP(B112,成女,7,FALSE)</f>
        <v>ＫＥＮＫＯ</v>
      </c>
      <c r="G113" s="95"/>
      <c r="H113" s="40" t="s">
        <v>1650</v>
      </c>
      <c r="I113" s="93"/>
      <c r="J113" s="99"/>
      <c r="K113" s="99"/>
      <c r="L113" s="53" t="str">
        <f>VLOOKUP(J112,成女,6,FALSE)</f>
        <v>吉﨑   香奈絵</v>
      </c>
      <c r="M113" s="54" t="str">
        <f>VLOOKUP(J112,成女,5,FALSE)</f>
        <v>京都</v>
      </c>
      <c r="N113" s="55" t="str">
        <f>VLOOKUP(J112,成女,7,FALSE)</f>
        <v>Ｂ－ＪＯＫＥＲ</v>
      </c>
    </row>
    <row r="114" spans="1:14" ht="13.5" customHeight="1">
      <c r="A114" s="97"/>
      <c r="C114" s="41"/>
      <c r="D114" s="42"/>
      <c r="E114" s="42"/>
      <c r="F114" s="42"/>
      <c r="G114" s="93"/>
      <c r="H114" s="40" t="s">
        <v>1646</v>
      </c>
      <c r="I114" s="93"/>
      <c r="J114" s="41"/>
      <c r="K114" s="42"/>
      <c r="L114" s="42"/>
      <c r="M114" s="42"/>
    </row>
    <row r="115" spans="1:14" ht="13.5" customHeight="1">
      <c r="A115" s="97"/>
      <c r="C115" s="41"/>
      <c r="D115" s="42"/>
      <c r="E115" s="42"/>
      <c r="F115" s="42"/>
      <c r="G115" s="93"/>
      <c r="H115" s="40" t="s">
        <v>1651</v>
      </c>
      <c r="I115" s="93"/>
      <c r="J115" s="41"/>
      <c r="K115" s="42"/>
      <c r="L115" s="42"/>
      <c r="M115" s="42"/>
    </row>
    <row r="116" spans="1:14" ht="13.5" customHeight="1">
      <c r="A116" s="97"/>
      <c r="C116" s="41"/>
      <c r="D116" s="42"/>
      <c r="E116" s="42"/>
      <c r="F116" s="42"/>
      <c r="G116" s="94"/>
      <c r="H116" s="43" t="s">
        <v>19</v>
      </c>
      <c r="I116" s="94"/>
      <c r="J116" s="41"/>
      <c r="K116" s="42"/>
      <c r="L116" s="42"/>
      <c r="M116" s="42"/>
    </row>
  </sheetData>
  <mergeCells count="64">
    <mergeCell ref="A110:A116"/>
    <mergeCell ref="G110:G116"/>
    <mergeCell ref="B112:C113"/>
    <mergeCell ref="J112:K113"/>
    <mergeCell ref="A92:A98"/>
    <mergeCell ref="G92:G98"/>
    <mergeCell ref="B94:C95"/>
    <mergeCell ref="J94:K95"/>
    <mergeCell ref="A100:A106"/>
    <mergeCell ref="G100:G106"/>
    <mergeCell ref="B102:C103"/>
    <mergeCell ref="J102:K103"/>
    <mergeCell ref="A80:A86"/>
    <mergeCell ref="G80:G86"/>
    <mergeCell ref="B82:C83"/>
    <mergeCell ref="J82:K83"/>
    <mergeCell ref="G90:I90"/>
    <mergeCell ref="A62:A68"/>
    <mergeCell ref="G62:G68"/>
    <mergeCell ref="B64:C65"/>
    <mergeCell ref="J64:K65"/>
    <mergeCell ref="A70:A76"/>
    <mergeCell ref="G70:G76"/>
    <mergeCell ref="B72:C73"/>
    <mergeCell ref="J72:K73"/>
    <mergeCell ref="A51:A57"/>
    <mergeCell ref="G51:G57"/>
    <mergeCell ref="B53:C54"/>
    <mergeCell ref="J53:K54"/>
    <mergeCell ref="G60:I60"/>
    <mergeCell ref="A33:A39"/>
    <mergeCell ref="G33:G39"/>
    <mergeCell ref="B35:C36"/>
    <mergeCell ref="J35:K36"/>
    <mergeCell ref="A41:A47"/>
    <mergeCell ref="G41:G47"/>
    <mergeCell ref="B43:C44"/>
    <mergeCell ref="J43:K44"/>
    <mergeCell ref="G1:I1"/>
    <mergeCell ref="B5:C6"/>
    <mergeCell ref="J5:K6"/>
    <mergeCell ref="B13:C14"/>
    <mergeCell ref="A3:A9"/>
    <mergeCell ref="A11:A17"/>
    <mergeCell ref="G21:G27"/>
    <mergeCell ref="G11:G17"/>
    <mergeCell ref="A21:A27"/>
    <mergeCell ref="G3:G9"/>
    <mergeCell ref="J13:K14"/>
    <mergeCell ref="B23:C24"/>
    <mergeCell ref="J23:K24"/>
    <mergeCell ref="I3:I9"/>
    <mergeCell ref="I11:I17"/>
    <mergeCell ref="I21:I27"/>
    <mergeCell ref="G31:I31"/>
    <mergeCell ref="I92:I98"/>
    <mergeCell ref="I100:I106"/>
    <mergeCell ref="I110:I116"/>
    <mergeCell ref="I62:I68"/>
    <mergeCell ref="I70:I76"/>
    <mergeCell ref="I80:I86"/>
    <mergeCell ref="I33:I39"/>
    <mergeCell ref="I41:I47"/>
    <mergeCell ref="I51:I57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7"/>
  <sheetViews>
    <sheetView workbookViewId="0">
      <selection sqref="A1:G267"/>
    </sheetView>
  </sheetViews>
  <sheetFormatPr defaultRowHeight="13.2"/>
  <sheetData>
    <row r="1" spans="1:7">
      <c r="A1" s="31">
        <v>1</v>
      </c>
      <c r="B1" s="32" t="s">
        <v>46</v>
      </c>
      <c r="C1" s="32" t="s">
        <v>47</v>
      </c>
      <c r="D1" s="32" t="s">
        <v>48</v>
      </c>
      <c r="E1" s="32" t="s">
        <v>49</v>
      </c>
      <c r="F1" s="32" t="s">
        <v>50</v>
      </c>
      <c r="G1" s="32" t="s">
        <v>51</v>
      </c>
    </row>
    <row r="2" spans="1:7">
      <c r="A2" s="31">
        <v>2</v>
      </c>
      <c r="B2" s="33" t="s">
        <v>52</v>
      </c>
      <c r="C2" s="33" t="s">
        <v>53</v>
      </c>
      <c r="D2" s="33" t="s">
        <v>54</v>
      </c>
      <c r="E2" s="32" t="s">
        <v>52</v>
      </c>
      <c r="F2" s="32" t="s">
        <v>55</v>
      </c>
      <c r="G2" s="32" t="s">
        <v>56</v>
      </c>
    </row>
    <row r="3" spans="1:7">
      <c r="A3" s="31">
        <v>3</v>
      </c>
      <c r="B3" s="32" t="s">
        <v>57</v>
      </c>
      <c r="C3" s="32" t="s">
        <v>58</v>
      </c>
      <c r="D3" s="32" t="s">
        <v>59</v>
      </c>
      <c r="E3" s="32" t="s">
        <v>60</v>
      </c>
      <c r="F3" s="32" t="s">
        <v>61</v>
      </c>
      <c r="G3" s="32" t="s">
        <v>62</v>
      </c>
    </row>
    <row r="4" spans="1:7">
      <c r="A4" s="31">
        <v>4</v>
      </c>
      <c r="B4" s="32" t="s">
        <v>63</v>
      </c>
      <c r="C4" s="32" t="s">
        <v>64</v>
      </c>
      <c r="D4" s="32" t="s">
        <v>65</v>
      </c>
      <c r="E4" s="32" t="s">
        <v>66</v>
      </c>
      <c r="F4" s="32" t="s">
        <v>67</v>
      </c>
      <c r="G4" s="32" t="s">
        <v>68</v>
      </c>
    </row>
    <row r="5" spans="1:7">
      <c r="A5" s="31">
        <v>5</v>
      </c>
      <c r="B5" s="32" t="s">
        <v>69</v>
      </c>
      <c r="C5" s="32" t="s">
        <v>70</v>
      </c>
      <c r="D5" s="32" t="s">
        <v>71</v>
      </c>
      <c r="E5" s="32" t="s">
        <v>72</v>
      </c>
      <c r="F5" s="32" t="s">
        <v>73</v>
      </c>
      <c r="G5" s="32" t="s">
        <v>71</v>
      </c>
    </row>
    <row r="6" spans="1:7">
      <c r="A6" s="31">
        <v>6</v>
      </c>
      <c r="B6" s="33" t="s">
        <v>74</v>
      </c>
      <c r="C6" s="33" t="s">
        <v>75</v>
      </c>
      <c r="D6" s="33" t="s">
        <v>76</v>
      </c>
      <c r="E6" s="32" t="s">
        <v>77</v>
      </c>
      <c r="F6" s="32" t="s">
        <v>78</v>
      </c>
      <c r="G6" s="32" t="s">
        <v>79</v>
      </c>
    </row>
    <row r="7" spans="1:7">
      <c r="A7" s="31">
        <v>7</v>
      </c>
      <c r="B7" s="33" t="s">
        <v>80</v>
      </c>
      <c r="C7" s="33" t="s">
        <v>81</v>
      </c>
      <c r="D7" s="33" t="s">
        <v>82</v>
      </c>
      <c r="E7" s="32" t="s">
        <v>60</v>
      </c>
      <c r="F7" s="32" t="s">
        <v>83</v>
      </c>
      <c r="G7" s="32" t="s">
        <v>82</v>
      </c>
    </row>
    <row r="8" spans="1:7">
      <c r="A8" s="31">
        <v>8</v>
      </c>
      <c r="B8" s="32" t="s">
        <v>84</v>
      </c>
      <c r="C8" s="32" t="s">
        <v>85</v>
      </c>
      <c r="D8" s="32" t="s">
        <v>86</v>
      </c>
      <c r="E8" s="32" t="s">
        <v>84</v>
      </c>
      <c r="F8" s="32" t="s">
        <v>87</v>
      </c>
      <c r="G8" s="32" t="s">
        <v>86</v>
      </c>
    </row>
    <row r="9" spans="1:7">
      <c r="A9" s="31">
        <v>9</v>
      </c>
      <c r="B9" s="32" t="s">
        <v>88</v>
      </c>
      <c r="C9" s="32" t="s">
        <v>89</v>
      </c>
      <c r="D9" s="32" t="s">
        <v>90</v>
      </c>
      <c r="E9" s="32" t="s">
        <v>91</v>
      </c>
      <c r="F9" s="32" t="s">
        <v>92</v>
      </c>
      <c r="G9" s="32" t="s">
        <v>93</v>
      </c>
    </row>
    <row r="10" spans="1:7">
      <c r="A10" s="31">
        <v>10</v>
      </c>
      <c r="B10" s="32" t="s">
        <v>52</v>
      </c>
      <c r="C10" s="32" t="s">
        <v>94</v>
      </c>
      <c r="D10" s="32" t="s">
        <v>95</v>
      </c>
      <c r="E10" s="32" t="s">
        <v>52</v>
      </c>
      <c r="F10" s="32" t="s">
        <v>96</v>
      </c>
      <c r="G10" s="32" t="s">
        <v>97</v>
      </c>
    </row>
    <row r="11" spans="1:7">
      <c r="A11" s="31">
        <v>11</v>
      </c>
      <c r="B11" s="32" t="s">
        <v>98</v>
      </c>
      <c r="C11" s="32" t="s">
        <v>99</v>
      </c>
      <c r="D11" s="32" t="s">
        <v>100</v>
      </c>
      <c r="E11" s="32" t="s">
        <v>98</v>
      </c>
      <c r="F11" s="32" t="s">
        <v>101</v>
      </c>
      <c r="G11" s="32" t="s">
        <v>100</v>
      </c>
    </row>
    <row r="12" spans="1:7">
      <c r="A12" s="31">
        <v>12</v>
      </c>
      <c r="B12" s="32" t="s">
        <v>102</v>
      </c>
      <c r="C12" s="32" t="s">
        <v>103</v>
      </c>
      <c r="D12" s="32" t="s">
        <v>104</v>
      </c>
      <c r="E12" s="32" t="s">
        <v>105</v>
      </c>
      <c r="F12" s="32" t="s">
        <v>106</v>
      </c>
      <c r="G12" s="32" t="s">
        <v>107</v>
      </c>
    </row>
    <row r="13" spans="1:7">
      <c r="A13" s="31">
        <v>13</v>
      </c>
      <c r="B13" s="32" t="s">
        <v>108</v>
      </c>
      <c r="C13" s="32" t="s">
        <v>109</v>
      </c>
      <c r="D13" s="32" t="s">
        <v>110</v>
      </c>
      <c r="E13" s="32" t="s">
        <v>111</v>
      </c>
      <c r="F13" s="32" t="s">
        <v>112</v>
      </c>
      <c r="G13" s="32" t="s">
        <v>110</v>
      </c>
    </row>
    <row r="14" spans="1:7">
      <c r="A14" s="31">
        <v>14</v>
      </c>
      <c r="B14" s="32" t="s">
        <v>72</v>
      </c>
      <c r="C14" s="32" t="s">
        <v>113</v>
      </c>
      <c r="D14" s="32" t="s">
        <v>114</v>
      </c>
      <c r="E14" s="32" t="s">
        <v>115</v>
      </c>
      <c r="F14" s="32" t="s">
        <v>116</v>
      </c>
      <c r="G14" s="32" t="s">
        <v>117</v>
      </c>
    </row>
    <row r="15" spans="1:7">
      <c r="A15" s="31">
        <v>15</v>
      </c>
      <c r="B15" s="32" t="s">
        <v>118</v>
      </c>
      <c r="C15" s="32" t="s">
        <v>119</v>
      </c>
      <c r="D15" s="32" t="s">
        <v>120</v>
      </c>
      <c r="E15" s="32" t="s">
        <v>121</v>
      </c>
      <c r="F15" s="32" t="s">
        <v>122</v>
      </c>
      <c r="G15" s="32" t="s">
        <v>123</v>
      </c>
    </row>
    <row r="16" spans="1:7">
      <c r="A16" s="31">
        <v>16</v>
      </c>
      <c r="B16" s="32" t="s">
        <v>124</v>
      </c>
      <c r="C16" s="32" t="s">
        <v>125</v>
      </c>
      <c r="D16" s="32" t="s">
        <v>126</v>
      </c>
      <c r="E16" s="32" t="s">
        <v>124</v>
      </c>
      <c r="F16" s="32" t="s">
        <v>127</v>
      </c>
      <c r="G16" s="32" t="s">
        <v>128</v>
      </c>
    </row>
    <row r="17" spans="1:7">
      <c r="A17" s="31">
        <v>17</v>
      </c>
      <c r="B17" s="32" t="s">
        <v>80</v>
      </c>
      <c r="C17" s="32" t="s">
        <v>129</v>
      </c>
      <c r="D17" s="32" t="s">
        <v>130</v>
      </c>
      <c r="E17" s="32" t="s">
        <v>60</v>
      </c>
      <c r="F17" s="32" t="s">
        <v>131</v>
      </c>
      <c r="G17" s="32" t="s">
        <v>132</v>
      </c>
    </row>
    <row r="18" spans="1:7">
      <c r="A18" s="31">
        <v>18</v>
      </c>
      <c r="B18" s="32" t="s">
        <v>133</v>
      </c>
      <c r="C18" s="32" t="s">
        <v>134</v>
      </c>
      <c r="D18" s="32" t="s">
        <v>135</v>
      </c>
      <c r="E18" s="32" t="s">
        <v>77</v>
      </c>
      <c r="F18" s="32" t="s">
        <v>136</v>
      </c>
      <c r="G18" s="32" t="s">
        <v>137</v>
      </c>
    </row>
    <row r="19" spans="1:7">
      <c r="A19" s="31">
        <v>19</v>
      </c>
      <c r="B19" s="32" t="s">
        <v>138</v>
      </c>
      <c r="C19" s="32" t="s">
        <v>139</v>
      </c>
      <c r="D19" s="32" t="s">
        <v>140</v>
      </c>
      <c r="E19" s="32" t="s">
        <v>105</v>
      </c>
      <c r="F19" s="32" t="s">
        <v>141</v>
      </c>
      <c r="G19" s="32" t="s">
        <v>142</v>
      </c>
    </row>
    <row r="20" spans="1:7">
      <c r="A20" s="31">
        <v>20</v>
      </c>
      <c r="B20" s="32" t="s">
        <v>72</v>
      </c>
      <c r="C20" s="32" t="s">
        <v>143</v>
      </c>
      <c r="D20" s="32" t="s">
        <v>144</v>
      </c>
      <c r="E20" s="32" t="s">
        <v>72</v>
      </c>
      <c r="F20" s="32" t="s">
        <v>145</v>
      </c>
      <c r="G20" s="32" t="s">
        <v>144</v>
      </c>
    </row>
    <row r="21" spans="1:7">
      <c r="A21" s="31">
        <v>21</v>
      </c>
      <c r="B21" s="32" t="s">
        <v>146</v>
      </c>
      <c r="C21" s="32" t="s">
        <v>147</v>
      </c>
      <c r="D21" s="32" t="s">
        <v>148</v>
      </c>
      <c r="E21" s="32" t="s">
        <v>52</v>
      </c>
      <c r="F21" s="32" t="s">
        <v>149</v>
      </c>
      <c r="G21" s="32" t="s">
        <v>150</v>
      </c>
    </row>
    <row r="22" spans="1:7">
      <c r="A22" s="31">
        <v>22</v>
      </c>
      <c r="B22" s="32" t="s">
        <v>57</v>
      </c>
      <c r="C22" s="32" t="s">
        <v>151</v>
      </c>
      <c r="D22" s="32" t="s">
        <v>152</v>
      </c>
      <c r="E22" s="32" t="s">
        <v>60</v>
      </c>
      <c r="F22" s="32" t="s">
        <v>153</v>
      </c>
      <c r="G22" s="32" t="s">
        <v>152</v>
      </c>
    </row>
    <row r="23" spans="1:7">
      <c r="A23" s="31">
        <v>23</v>
      </c>
      <c r="B23" s="32" t="s">
        <v>124</v>
      </c>
      <c r="C23" s="32" t="s">
        <v>154</v>
      </c>
      <c r="D23" s="32" t="s">
        <v>155</v>
      </c>
      <c r="E23" s="32" t="s">
        <v>124</v>
      </c>
      <c r="F23" s="32" t="s">
        <v>156</v>
      </c>
      <c r="G23" s="32" t="s">
        <v>157</v>
      </c>
    </row>
    <row r="24" spans="1:7">
      <c r="A24" s="31">
        <v>24</v>
      </c>
      <c r="B24" s="32" t="s">
        <v>98</v>
      </c>
      <c r="C24" s="32" t="s">
        <v>158</v>
      </c>
      <c r="D24" s="32" t="s">
        <v>159</v>
      </c>
      <c r="E24" s="32" t="s">
        <v>98</v>
      </c>
      <c r="F24" s="32" t="s">
        <v>160</v>
      </c>
      <c r="G24" s="32" t="s">
        <v>159</v>
      </c>
    </row>
    <row r="25" spans="1:7">
      <c r="A25" s="31">
        <v>25</v>
      </c>
      <c r="B25" s="32" t="s">
        <v>161</v>
      </c>
      <c r="C25" s="32" t="s">
        <v>162</v>
      </c>
      <c r="D25" s="32" t="s">
        <v>163</v>
      </c>
      <c r="E25" s="32" t="s">
        <v>52</v>
      </c>
      <c r="F25" s="32" t="s">
        <v>164</v>
      </c>
      <c r="G25" s="32" t="s">
        <v>165</v>
      </c>
    </row>
    <row r="26" spans="1:7">
      <c r="A26" s="31">
        <v>26</v>
      </c>
      <c r="B26" s="32" t="s">
        <v>98</v>
      </c>
      <c r="C26" s="32" t="s">
        <v>166</v>
      </c>
      <c r="D26" s="32" t="s">
        <v>167</v>
      </c>
      <c r="E26" s="32" t="s">
        <v>98</v>
      </c>
      <c r="F26" s="32" t="s">
        <v>168</v>
      </c>
      <c r="G26" s="32" t="s">
        <v>169</v>
      </c>
    </row>
    <row r="27" spans="1:7">
      <c r="A27" s="31">
        <v>27</v>
      </c>
      <c r="B27" s="32" t="s">
        <v>80</v>
      </c>
      <c r="C27" s="32" t="s">
        <v>170</v>
      </c>
      <c r="D27" s="32" t="s">
        <v>171</v>
      </c>
      <c r="E27" s="32" t="s">
        <v>60</v>
      </c>
      <c r="F27" s="32" t="s">
        <v>172</v>
      </c>
      <c r="G27" s="32" t="s">
        <v>173</v>
      </c>
    </row>
    <row r="28" spans="1:7">
      <c r="A28" s="31">
        <v>28</v>
      </c>
      <c r="B28" s="32" t="s">
        <v>66</v>
      </c>
      <c r="C28" s="32" t="s">
        <v>174</v>
      </c>
      <c r="D28" s="32" t="s">
        <v>175</v>
      </c>
      <c r="E28" s="32" t="s">
        <v>66</v>
      </c>
      <c r="F28" s="32" t="s">
        <v>176</v>
      </c>
      <c r="G28" s="32" t="s">
        <v>177</v>
      </c>
    </row>
    <row r="29" spans="1:7">
      <c r="A29" s="31">
        <v>29</v>
      </c>
      <c r="B29" s="32" t="s">
        <v>178</v>
      </c>
      <c r="C29" s="32" t="s">
        <v>179</v>
      </c>
      <c r="D29" s="32" t="s">
        <v>180</v>
      </c>
      <c r="E29" s="32" t="s">
        <v>181</v>
      </c>
      <c r="F29" s="32" t="s">
        <v>182</v>
      </c>
      <c r="G29" s="32" t="s">
        <v>183</v>
      </c>
    </row>
    <row r="30" spans="1:7">
      <c r="A30" s="31">
        <v>30</v>
      </c>
      <c r="B30" s="32" t="s">
        <v>124</v>
      </c>
      <c r="C30" s="32" t="s">
        <v>184</v>
      </c>
      <c r="D30" s="32" t="s">
        <v>185</v>
      </c>
      <c r="E30" s="32" t="s">
        <v>186</v>
      </c>
      <c r="F30" s="32" t="s">
        <v>187</v>
      </c>
      <c r="G30" s="32" t="s">
        <v>188</v>
      </c>
    </row>
    <row r="31" spans="1:7">
      <c r="A31" s="31">
        <v>31</v>
      </c>
      <c r="B31" s="32" t="s">
        <v>52</v>
      </c>
      <c r="C31" s="32" t="s">
        <v>189</v>
      </c>
      <c r="D31" s="32" t="s">
        <v>190</v>
      </c>
      <c r="E31" s="32" t="s">
        <v>52</v>
      </c>
      <c r="F31" s="32" t="s">
        <v>191</v>
      </c>
      <c r="G31" s="32" t="s">
        <v>192</v>
      </c>
    </row>
    <row r="32" spans="1:7">
      <c r="A32" s="31">
        <v>32</v>
      </c>
      <c r="B32" s="32" t="s">
        <v>80</v>
      </c>
      <c r="C32" s="32" t="s">
        <v>193</v>
      </c>
      <c r="D32" s="32" t="s">
        <v>194</v>
      </c>
      <c r="E32" s="32" t="s">
        <v>60</v>
      </c>
      <c r="F32" s="32" t="s">
        <v>195</v>
      </c>
      <c r="G32" s="32" t="s">
        <v>196</v>
      </c>
    </row>
    <row r="33" spans="1:7">
      <c r="A33" s="31">
        <v>33</v>
      </c>
      <c r="B33" s="32" t="s">
        <v>72</v>
      </c>
      <c r="C33" s="32" t="s">
        <v>197</v>
      </c>
      <c r="D33" s="32" t="s">
        <v>198</v>
      </c>
      <c r="E33" s="32" t="s">
        <v>72</v>
      </c>
      <c r="F33" s="32" t="s">
        <v>199</v>
      </c>
      <c r="G33" s="32" t="s">
        <v>200</v>
      </c>
    </row>
    <row r="34" spans="1:7">
      <c r="A34" s="31">
        <v>34</v>
      </c>
      <c r="B34" s="32" t="s">
        <v>88</v>
      </c>
      <c r="C34" s="32" t="s">
        <v>201</v>
      </c>
      <c r="D34" s="32" t="s">
        <v>202</v>
      </c>
      <c r="E34" s="32" t="s">
        <v>203</v>
      </c>
      <c r="F34" s="32" t="s">
        <v>204</v>
      </c>
      <c r="G34" s="32" t="s">
        <v>205</v>
      </c>
    </row>
    <row r="35" spans="1:7">
      <c r="A35" s="31">
        <v>35</v>
      </c>
      <c r="B35" s="32" t="s">
        <v>52</v>
      </c>
      <c r="C35" s="32" t="s">
        <v>206</v>
      </c>
      <c r="D35" s="32" t="s">
        <v>207</v>
      </c>
      <c r="E35" s="32" t="s">
        <v>52</v>
      </c>
      <c r="F35" s="32" t="s">
        <v>208</v>
      </c>
      <c r="G35" s="32" t="s">
        <v>209</v>
      </c>
    </row>
    <row r="36" spans="1:7">
      <c r="A36" s="31">
        <v>36</v>
      </c>
      <c r="B36" s="32" t="s">
        <v>186</v>
      </c>
      <c r="C36" s="32" t="s">
        <v>210</v>
      </c>
      <c r="D36" s="32" t="s">
        <v>157</v>
      </c>
      <c r="E36" s="32" t="s">
        <v>124</v>
      </c>
      <c r="F36" s="32" t="s">
        <v>211</v>
      </c>
      <c r="G36" s="32" t="s">
        <v>157</v>
      </c>
    </row>
    <row r="37" spans="1:7">
      <c r="A37" s="31">
        <v>37</v>
      </c>
      <c r="B37" s="32" t="s">
        <v>212</v>
      </c>
      <c r="C37" s="32" t="s">
        <v>213</v>
      </c>
      <c r="D37" s="32" t="s">
        <v>214</v>
      </c>
      <c r="E37" s="32" t="s">
        <v>212</v>
      </c>
      <c r="F37" s="32" t="s">
        <v>215</v>
      </c>
      <c r="G37" s="32" t="s">
        <v>216</v>
      </c>
    </row>
    <row r="38" spans="1:7">
      <c r="A38" s="31">
        <v>38</v>
      </c>
      <c r="B38" s="32" t="s">
        <v>80</v>
      </c>
      <c r="C38" s="32" t="s">
        <v>217</v>
      </c>
      <c r="D38" s="32" t="s">
        <v>152</v>
      </c>
      <c r="E38" s="32" t="s">
        <v>60</v>
      </c>
      <c r="F38" s="32" t="s">
        <v>218</v>
      </c>
      <c r="G38" s="32" t="s">
        <v>132</v>
      </c>
    </row>
    <row r="39" spans="1:7">
      <c r="A39" s="31">
        <v>39</v>
      </c>
      <c r="B39" s="32" t="s">
        <v>69</v>
      </c>
      <c r="C39" s="32" t="s">
        <v>219</v>
      </c>
      <c r="D39" s="32" t="s">
        <v>220</v>
      </c>
      <c r="E39" s="33" t="s">
        <v>221</v>
      </c>
      <c r="F39" s="33" t="s">
        <v>222</v>
      </c>
      <c r="G39" s="33" t="s">
        <v>223</v>
      </c>
    </row>
    <row r="40" spans="1:7">
      <c r="A40" s="31">
        <v>40</v>
      </c>
      <c r="B40" s="32" t="s">
        <v>224</v>
      </c>
      <c r="C40" s="32" t="s">
        <v>225</v>
      </c>
      <c r="D40" s="32" t="s">
        <v>226</v>
      </c>
      <c r="E40" s="32" t="s">
        <v>105</v>
      </c>
      <c r="F40" s="32" t="s">
        <v>227</v>
      </c>
      <c r="G40" s="32" t="s">
        <v>226</v>
      </c>
    </row>
    <row r="41" spans="1:7">
      <c r="A41" s="31">
        <v>41</v>
      </c>
      <c r="B41" s="32" t="s">
        <v>52</v>
      </c>
      <c r="C41" s="32" t="s">
        <v>228</v>
      </c>
      <c r="D41" s="32" t="s">
        <v>190</v>
      </c>
      <c r="E41" s="32" t="s">
        <v>52</v>
      </c>
      <c r="F41" s="32" t="s">
        <v>229</v>
      </c>
      <c r="G41" s="32" t="s">
        <v>192</v>
      </c>
    </row>
    <row r="42" spans="1:7">
      <c r="A42" s="31">
        <v>42</v>
      </c>
      <c r="B42" s="32" t="s">
        <v>80</v>
      </c>
      <c r="C42" s="32" t="s">
        <v>230</v>
      </c>
      <c r="D42" s="32" t="s">
        <v>231</v>
      </c>
      <c r="E42" s="32" t="s">
        <v>60</v>
      </c>
      <c r="F42" s="32" t="s">
        <v>232</v>
      </c>
      <c r="G42" s="32" t="s">
        <v>233</v>
      </c>
    </row>
    <row r="43" spans="1:7">
      <c r="A43" s="31">
        <v>43</v>
      </c>
      <c r="B43" s="32" t="s">
        <v>102</v>
      </c>
      <c r="C43" s="32" t="s">
        <v>234</v>
      </c>
      <c r="D43" s="32" t="s">
        <v>235</v>
      </c>
      <c r="E43" s="33" t="s">
        <v>60</v>
      </c>
      <c r="F43" s="33" t="s">
        <v>236</v>
      </c>
      <c r="G43" s="33" t="s">
        <v>237</v>
      </c>
    </row>
    <row r="44" spans="1:7">
      <c r="A44" s="31">
        <v>44</v>
      </c>
      <c r="B44" s="32" t="s">
        <v>238</v>
      </c>
      <c r="C44" s="32" t="s">
        <v>239</v>
      </c>
      <c r="D44" s="32" t="s">
        <v>240</v>
      </c>
      <c r="E44" s="32" t="s">
        <v>238</v>
      </c>
      <c r="F44" s="32" t="s">
        <v>241</v>
      </c>
      <c r="G44" s="32" t="s">
        <v>242</v>
      </c>
    </row>
    <row r="45" spans="1:7">
      <c r="A45" s="31">
        <v>45</v>
      </c>
      <c r="B45" s="32" t="s">
        <v>98</v>
      </c>
      <c r="C45" s="32" t="s">
        <v>243</v>
      </c>
      <c r="D45" s="32" t="s">
        <v>244</v>
      </c>
      <c r="E45" s="32" t="s">
        <v>98</v>
      </c>
      <c r="F45" s="32" t="s">
        <v>245</v>
      </c>
      <c r="G45" s="32" t="s">
        <v>244</v>
      </c>
    </row>
    <row r="46" spans="1:7">
      <c r="A46" s="31">
        <v>46</v>
      </c>
      <c r="B46" s="33" t="s">
        <v>118</v>
      </c>
      <c r="C46" s="33" t="s">
        <v>246</v>
      </c>
      <c r="D46" s="33" t="s">
        <v>247</v>
      </c>
      <c r="E46" s="32" t="s">
        <v>121</v>
      </c>
      <c r="F46" s="32" t="s">
        <v>248</v>
      </c>
      <c r="G46" s="32" t="s">
        <v>249</v>
      </c>
    </row>
    <row r="47" spans="1:7">
      <c r="A47" s="31">
        <v>47</v>
      </c>
      <c r="B47" s="32" t="s">
        <v>72</v>
      </c>
      <c r="C47" s="32" t="s">
        <v>250</v>
      </c>
      <c r="D47" s="32" t="s">
        <v>251</v>
      </c>
      <c r="E47" s="33" t="s">
        <v>72</v>
      </c>
      <c r="F47" s="33" t="s">
        <v>252</v>
      </c>
      <c r="G47" s="33" t="s">
        <v>253</v>
      </c>
    </row>
    <row r="48" spans="1:7">
      <c r="A48" s="31">
        <v>48</v>
      </c>
      <c r="B48" s="33" t="s">
        <v>80</v>
      </c>
      <c r="C48" s="33" t="s">
        <v>254</v>
      </c>
      <c r="D48" s="33" t="s">
        <v>255</v>
      </c>
      <c r="E48" s="32" t="s">
        <v>60</v>
      </c>
      <c r="F48" s="32" t="s">
        <v>256</v>
      </c>
      <c r="G48" s="32" t="s">
        <v>257</v>
      </c>
    </row>
    <row r="49" spans="1:7">
      <c r="A49" s="31">
        <v>49</v>
      </c>
      <c r="B49" s="32" t="s">
        <v>52</v>
      </c>
      <c r="C49" s="32" t="s">
        <v>258</v>
      </c>
      <c r="D49" s="32" t="s">
        <v>148</v>
      </c>
      <c r="E49" s="32" t="s">
        <v>52</v>
      </c>
      <c r="F49" s="32" t="s">
        <v>259</v>
      </c>
      <c r="G49" s="32" t="s">
        <v>150</v>
      </c>
    </row>
    <row r="50" spans="1:7">
      <c r="A50" s="31">
        <v>50</v>
      </c>
      <c r="B50" s="32" t="s">
        <v>84</v>
      </c>
      <c r="C50" s="32" t="s">
        <v>260</v>
      </c>
      <c r="D50" s="32" t="s">
        <v>86</v>
      </c>
      <c r="E50" s="32" t="s">
        <v>261</v>
      </c>
      <c r="F50" s="32" t="s">
        <v>262</v>
      </c>
      <c r="G50" s="32" t="s">
        <v>263</v>
      </c>
    </row>
    <row r="51" spans="1:7">
      <c r="A51" s="31">
        <v>51</v>
      </c>
      <c r="B51" s="32" t="s">
        <v>264</v>
      </c>
      <c r="C51" s="32" t="s">
        <v>265</v>
      </c>
      <c r="D51" s="32" t="s">
        <v>266</v>
      </c>
      <c r="E51" s="32" t="s">
        <v>238</v>
      </c>
      <c r="F51" s="32" t="s">
        <v>267</v>
      </c>
      <c r="G51" s="32" t="s">
        <v>51</v>
      </c>
    </row>
    <row r="52" spans="1:7">
      <c r="A52" s="31">
        <v>52</v>
      </c>
      <c r="B52" s="32" t="s">
        <v>80</v>
      </c>
      <c r="C52" s="32" t="s">
        <v>268</v>
      </c>
      <c r="D52" s="32" t="s">
        <v>59</v>
      </c>
      <c r="E52" s="32" t="s">
        <v>60</v>
      </c>
      <c r="F52" s="32" t="s">
        <v>269</v>
      </c>
      <c r="G52" s="32" t="s">
        <v>270</v>
      </c>
    </row>
    <row r="53" spans="1:7">
      <c r="A53" s="31">
        <v>53</v>
      </c>
      <c r="B53" s="32" t="s">
        <v>98</v>
      </c>
      <c r="C53" s="32" t="s">
        <v>271</v>
      </c>
      <c r="D53" s="32" t="s">
        <v>272</v>
      </c>
      <c r="E53" s="32" t="s">
        <v>203</v>
      </c>
      <c r="F53" s="32" t="s">
        <v>273</v>
      </c>
      <c r="G53" s="32" t="s">
        <v>274</v>
      </c>
    </row>
    <row r="54" spans="1:7">
      <c r="A54" s="31">
        <v>54</v>
      </c>
      <c r="B54" s="32" t="s">
        <v>52</v>
      </c>
      <c r="C54" s="32" t="s">
        <v>275</v>
      </c>
      <c r="D54" s="32" t="s">
        <v>276</v>
      </c>
      <c r="E54" s="33" t="s">
        <v>52</v>
      </c>
      <c r="F54" s="33" t="s">
        <v>277</v>
      </c>
      <c r="G54" s="33" t="s">
        <v>278</v>
      </c>
    </row>
    <row r="55" spans="1:7">
      <c r="A55" s="31">
        <v>55</v>
      </c>
      <c r="B55" s="32" t="s">
        <v>72</v>
      </c>
      <c r="C55" s="32" t="s">
        <v>279</v>
      </c>
      <c r="D55" s="32" t="s">
        <v>280</v>
      </c>
      <c r="E55" s="33" t="s">
        <v>221</v>
      </c>
      <c r="F55" s="33" t="s">
        <v>281</v>
      </c>
      <c r="G55" s="33" t="s">
        <v>56</v>
      </c>
    </row>
    <row r="56" spans="1:7">
      <c r="A56" s="31">
        <v>56</v>
      </c>
      <c r="B56" s="32" t="s">
        <v>118</v>
      </c>
      <c r="C56" s="32" t="s">
        <v>282</v>
      </c>
      <c r="D56" s="32" t="s">
        <v>283</v>
      </c>
      <c r="E56" s="32" t="s">
        <v>121</v>
      </c>
      <c r="F56" s="32" t="s">
        <v>284</v>
      </c>
      <c r="G56" s="32" t="s">
        <v>285</v>
      </c>
    </row>
    <row r="57" spans="1:7">
      <c r="A57" s="31">
        <v>57</v>
      </c>
      <c r="B57" s="32" t="s">
        <v>124</v>
      </c>
      <c r="C57" s="32" t="s">
        <v>286</v>
      </c>
      <c r="D57" s="32" t="s">
        <v>287</v>
      </c>
      <c r="E57" s="32" t="s">
        <v>124</v>
      </c>
      <c r="F57" s="32" t="s">
        <v>288</v>
      </c>
      <c r="G57" s="32" t="s">
        <v>289</v>
      </c>
    </row>
    <row r="58" spans="1:7">
      <c r="A58" s="31">
        <v>58</v>
      </c>
      <c r="B58" s="32" t="s">
        <v>52</v>
      </c>
      <c r="C58" s="32" t="s">
        <v>290</v>
      </c>
      <c r="D58" s="32" t="s">
        <v>95</v>
      </c>
      <c r="E58" s="32" t="s">
        <v>52</v>
      </c>
      <c r="F58" s="32" t="s">
        <v>291</v>
      </c>
      <c r="G58" s="32" t="s">
        <v>292</v>
      </c>
    </row>
    <row r="59" spans="1:7">
      <c r="A59" s="31">
        <v>59</v>
      </c>
      <c r="B59" s="32" t="s">
        <v>293</v>
      </c>
      <c r="C59" s="32" t="s">
        <v>294</v>
      </c>
      <c r="D59" s="32" t="s">
        <v>295</v>
      </c>
      <c r="E59" s="32" t="s">
        <v>296</v>
      </c>
      <c r="F59" s="32" t="s">
        <v>297</v>
      </c>
      <c r="G59" s="32" t="s">
        <v>298</v>
      </c>
    </row>
    <row r="60" spans="1:7">
      <c r="A60" s="31">
        <v>60</v>
      </c>
      <c r="B60" s="32" t="s">
        <v>66</v>
      </c>
      <c r="C60" s="32" t="s">
        <v>299</v>
      </c>
      <c r="D60" s="32" t="s">
        <v>300</v>
      </c>
      <c r="E60" s="32" t="s">
        <v>186</v>
      </c>
      <c r="F60" s="32" t="s">
        <v>301</v>
      </c>
      <c r="G60" s="32" t="s">
        <v>302</v>
      </c>
    </row>
    <row r="61" spans="1:7">
      <c r="A61" s="31">
        <v>61</v>
      </c>
      <c r="B61" s="32" t="s">
        <v>80</v>
      </c>
      <c r="C61" s="32" t="s">
        <v>303</v>
      </c>
      <c r="D61" s="32" t="s">
        <v>59</v>
      </c>
      <c r="E61" s="32" t="s">
        <v>60</v>
      </c>
      <c r="F61" s="32" t="s">
        <v>304</v>
      </c>
      <c r="G61" s="32" t="s">
        <v>305</v>
      </c>
    </row>
    <row r="62" spans="1:7">
      <c r="A62" s="31">
        <v>62</v>
      </c>
      <c r="B62" s="32" t="s">
        <v>69</v>
      </c>
      <c r="C62" s="32" t="s">
        <v>306</v>
      </c>
      <c r="D62" s="32" t="s">
        <v>307</v>
      </c>
      <c r="E62" s="32" t="s">
        <v>308</v>
      </c>
      <c r="F62" s="32" t="s">
        <v>309</v>
      </c>
      <c r="G62" s="32" t="s">
        <v>307</v>
      </c>
    </row>
    <row r="63" spans="1:7">
      <c r="A63" s="31">
        <v>63</v>
      </c>
      <c r="B63" s="32" t="s">
        <v>161</v>
      </c>
      <c r="C63" s="32" t="s">
        <v>310</v>
      </c>
      <c r="D63" s="32" t="s">
        <v>311</v>
      </c>
      <c r="E63" s="32" t="s">
        <v>52</v>
      </c>
      <c r="F63" s="32" t="s">
        <v>312</v>
      </c>
      <c r="G63" s="32" t="s">
        <v>165</v>
      </c>
    </row>
    <row r="64" spans="1:7">
      <c r="A64" s="31">
        <v>64</v>
      </c>
      <c r="B64" s="32" t="s">
        <v>124</v>
      </c>
      <c r="C64" s="32" t="s">
        <v>313</v>
      </c>
      <c r="D64" s="32" t="s">
        <v>188</v>
      </c>
      <c r="E64" s="32" t="s">
        <v>314</v>
      </c>
      <c r="F64" s="32" t="s">
        <v>315</v>
      </c>
      <c r="G64" s="32" t="s">
        <v>188</v>
      </c>
    </row>
    <row r="65" spans="1:7">
      <c r="A65" s="31">
        <v>65</v>
      </c>
      <c r="B65" s="32" t="s">
        <v>178</v>
      </c>
      <c r="C65" s="32" t="s">
        <v>316</v>
      </c>
      <c r="D65" s="32" t="s">
        <v>317</v>
      </c>
      <c r="E65" s="32" t="s">
        <v>318</v>
      </c>
      <c r="F65" s="32" t="s">
        <v>319</v>
      </c>
      <c r="G65" s="32" t="s">
        <v>320</v>
      </c>
    </row>
    <row r="66" spans="1:7">
      <c r="A66" s="31">
        <v>66</v>
      </c>
      <c r="B66" s="32" t="s">
        <v>224</v>
      </c>
      <c r="C66" s="32" t="s">
        <v>321</v>
      </c>
      <c r="D66" s="32" t="s">
        <v>226</v>
      </c>
      <c r="E66" s="32" t="s">
        <v>105</v>
      </c>
      <c r="F66" s="32" t="s">
        <v>322</v>
      </c>
      <c r="G66" s="32" t="s">
        <v>226</v>
      </c>
    </row>
    <row r="67" spans="1:7">
      <c r="A67" s="31">
        <v>67</v>
      </c>
      <c r="B67" s="32" t="s">
        <v>98</v>
      </c>
      <c r="C67" s="32" t="s">
        <v>323</v>
      </c>
      <c r="D67" s="32" t="s">
        <v>324</v>
      </c>
      <c r="E67" s="32" t="s">
        <v>325</v>
      </c>
      <c r="F67" s="32" t="s">
        <v>326</v>
      </c>
      <c r="G67" s="32" t="s">
        <v>327</v>
      </c>
    </row>
    <row r="68" spans="1:7">
      <c r="A68" s="31">
        <v>68</v>
      </c>
      <c r="B68" s="32" t="s">
        <v>98</v>
      </c>
      <c r="C68" s="32" t="s">
        <v>328</v>
      </c>
      <c r="D68" s="32" t="s">
        <v>324</v>
      </c>
      <c r="E68" s="32" t="s">
        <v>98</v>
      </c>
      <c r="F68" s="32" t="s">
        <v>329</v>
      </c>
      <c r="G68" s="32" t="s">
        <v>327</v>
      </c>
    </row>
    <row r="69" spans="1:7">
      <c r="A69" s="31">
        <v>69</v>
      </c>
      <c r="B69" s="32" t="s">
        <v>80</v>
      </c>
      <c r="C69" s="32" t="s">
        <v>330</v>
      </c>
      <c r="D69" s="32" t="s">
        <v>331</v>
      </c>
      <c r="E69" s="32" t="s">
        <v>60</v>
      </c>
      <c r="F69" s="32" t="s">
        <v>332</v>
      </c>
      <c r="G69" s="32" t="s">
        <v>333</v>
      </c>
    </row>
    <row r="70" spans="1:7">
      <c r="A70" s="31">
        <v>70</v>
      </c>
      <c r="B70" s="32" t="s">
        <v>108</v>
      </c>
      <c r="C70" s="32" t="s">
        <v>334</v>
      </c>
      <c r="D70" s="32" t="s">
        <v>110</v>
      </c>
      <c r="E70" s="32" t="s">
        <v>203</v>
      </c>
      <c r="F70" s="32" t="s">
        <v>335</v>
      </c>
      <c r="G70" s="32" t="s">
        <v>336</v>
      </c>
    </row>
    <row r="71" spans="1:7">
      <c r="A71" s="31">
        <v>71</v>
      </c>
      <c r="B71" s="32" t="s">
        <v>161</v>
      </c>
      <c r="C71" s="32" t="s">
        <v>337</v>
      </c>
      <c r="D71" s="32" t="s">
        <v>311</v>
      </c>
      <c r="E71" s="32" t="s">
        <v>52</v>
      </c>
      <c r="F71" s="32" t="s">
        <v>338</v>
      </c>
      <c r="G71" s="32" t="s">
        <v>165</v>
      </c>
    </row>
    <row r="72" spans="1:7">
      <c r="A72" s="31">
        <v>72</v>
      </c>
      <c r="B72" s="32" t="s">
        <v>124</v>
      </c>
      <c r="C72" s="32" t="s">
        <v>339</v>
      </c>
      <c r="D72" s="32" t="s">
        <v>157</v>
      </c>
      <c r="E72" s="32" t="s">
        <v>124</v>
      </c>
      <c r="F72" s="32" t="s">
        <v>340</v>
      </c>
      <c r="G72" s="32" t="s">
        <v>157</v>
      </c>
    </row>
    <row r="73" spans="1:7">
      <c r="A73" s="31">
        <v>73</v>
      </c>
      <c r="B73" s="32" t="s">
        <v>52</v>
      </c>
      <c r="C73" s="32" t="s">
        <v>341</v>
      </c>
      <c r="D73" s="32" t="s">
        <v>190</v>
      </c>
      <c r="E73" s="32" t="s">
        <v>52</v>
      </c>
      <c r="F73" s="32" t="s">
        <v>342</v>
      </c>
      <c r="G73" s="32" t="s">
        <v>343</v>
      </c>
    </row>
    <row r="74" spans="1:7">
      <c r="A74" s="31">
        <v>74</v>
      </c>
      <c r="B74" s="33" t="s">
        <v>72</v>
      </c>
      <c r="C74" s="33" t="s">
        <v>344</v>
      </c>
      <c r="D74" s="33" t="s">
        <v>307</v>
      </c>
      <c r="E74" s="32" t="s">
        <v>72</v>
      </c>
      <c r="F74" s="32" t="s">
        <v>345</v>
      </c>
      <c r="G74" s="32" t="s">
        <v>346</v>
      </c>
    </row>
    <row r="75" spans="1:7">
      <c r="A75" s="31">
        <v>75</v>
      </c>
      <c r="B75" s="32" t="s">
        <v>102</v>
      </c>
      <c r="C75" s="32" t="s">
        <v>347</v>
      </c>
      <c r="D75" s="32" t="s">
        <v>348</v>
      </c>
      <c r="E75" s="32" t="s">
        <v>102</v>
      </c>
      <c r="F75" s="32" t="s">
        <v>349</v>
      </c>
      <c r="G75" s="32" t="s">
        <v>348</v>
      </c>
    </row>
    <row r="76" spans="1:7">
      <c r="A76" s="31">
        <v>76</v>
      </c>
      <c r="B76" s="33" t="s">
        <v>350</v>
      </c>
      <c r="C76" s="33" t="s">
        <v>351</v>
      </c>
      <c r="D76" s="33" t="s">
        <v>352</v>
      </c>
      <c r="E76" s="32" t="s">
        <v>353</v>
      </c>
      <c r="F76" s="32" t="s">
        <v>354</v>
      </c>
      <c r="G76" s="32" t="s">
        <v>355</v>
      </c>
    </row>
    <row r="77" spans="1:7">
      <c r="A77" s="31">
        <v>77</v>
      </c>
      <c r="B77" s="32" t="s">
        <v>178</v>
      </c>
      <c r="C77" s="32" t="s">
        <v>356</v>
      </c>
      <c r="D77" s="32" t="s">
        <v>357</v>
      </c>
      <c r="E77" s="32" t="s">
        <v>181</v>
      </c>
      <c r="F77" s="32" t="s">
        <v>358</v>
      </c>
      <c r="G77" s="32" t="s">
        <v>359</v>
      </c>
    </row>
    <row r="78" spans="1:7">
      <c r="A78" s="31">
        <v>78</v>
      </c>
      <c r="B78" s="32" t="s">
        <v>186</v>
      </c>
      <c r="C78" s="32" t="s">
        <v>360</v>
      </c>
      <c r="D78" s="32" t="s">
        <v>188</v>
      </c>
      <c r="E78" s="32" t="s">
        <v>124</v>
      </c>
      <c r="F78" s="32" t="s">
        <v>361</v>
      </c>
      <c r="G78" s="32" t="s">
        <v>302</v>
      </c>
    </row>
    <row r="79" spans="1:7">
      <c r="A79" s="31">
        <v>79</v>
      </c>
      <c r="B79" s="32" t="s">
        <v>66</v>
      </c>
      <c r="C79" s="32" t="s">
        <v>362</v>
      </c>
      <c r="D79" s="32" t="s">
        <v>65</v>
      </c>
      <c r="E79" s="32" t="s">
        <v>66</v>
      </c>
      <c r="F79" s="32" t="s">
        <v>363</v>
      </c>
      <c r="G79" s="32" t="s">
        <v>68</v>
      </c>
    </row>
    <row r="80" spans="1:7">
      <c r="A80" s="31">
        <v>80</v>
      </c>
      <c r="B80" s="32" t="s">
        <v>138</v>
      </c>
      <c r="C80" s="32" t="s">
        <v>364</v>
      </c>
      <c r="D80" s="32" t="s">
        <v>365</v>
      </c>
      <c r="E80" s="32" t="s">
        <v>105</v>
      </c>
      <c r="F80" s="32" t="s">
        <v>366</v>
      </c>
      <c r="G80" s="32" t="s">
        <v>226</v>
      </c>
    </row>
    <row r="81" spans="1:7">
      <c r="A81" s="31">
        <v>81</v>
      </c>
      <c r="B81" s="32" t="s">
        <v>80</v>
      </c>
      <c r="C81" s="32" t="s">
        <v>367</v>
      </c>
      <c r="D81" s="32" t="s">
        <v>368</v>
      </c>
      <c r="E81" s="32" t="s">
        <v>60</v>
      </c>
      <c r="F81" s="32" t="s">
        <v>369</v>
      </c>
      <c r="G81" s="32" t="s">
        <v>370</v>
      </c>
    </row>
    <row r="82" spans="1:7">
      <c r="A82" s="31">
        <v>82</v>
      </c>
      <c r="B82" s="32" t="s">
        <v>52</v>
      </c>
      <c r="C82" s="32" t="s">
        <v>371</v>
      </c>
      <c r="D82" s="32" t="s">
        <v>276</v>
      </c>
      <c r="E82" s="32" t="s">
        <v>52</v>
      </c>
      <c r="F82" s="32" t="s">
        <v>372</v>
      </c>
      <c r="G82" s="32" t="s">
        <v>278</v>
      </c>
    </row>
    <row r="83" spans="1:7">
      <c r="A83" s="31">
        <v>83</v>
      </c>
      <c r="B83" s="32" t="s">
        <v>69</v>
      </c>
      <c r="C83" s="32" t="s">
        <v>373</v>
      </c>
      <c r="D83" s="32" t="s">
        <v>374</v>
      </c>
      <c r="E83" s="33" t="s">
        <v>308</v>
      </c>
      <c r="F83" s="33" t="s">
        <v>375</v>
      </c>
      <c r="G83" s="33" t="s">
        <v>307</v>
      </c>
    </row>
    <row r="84" spans="1:7">
      <c r="A84" s="31">
        <v>84</v>
      </c>
      <c r="B84" s="32" t="s">
        <v>133</v>
      </c>
      <c r="C84" s="32" t="s">
        <v>376</v>
      </c>
      <c r="D84" s="32" t="s">
        <v>135</v>
      </c>
      <c r="E84" s="32" t="s">
        <v>77</v>
      </c>
      <c r="F84" s="32" t="s">
        <v>377</v>
      </c>
      <c r="G84" s="32" t="s">
        <v>137</v>
      </c>
    </row>
    <row r="85" spans="1:7">
      <c r="A85" s="31">
        <v>85</v>
      </c>
      <c r="B85" s="32" t="s">
        <v>80</v>
      </c>
      <c r="C85" s="32" t="s">
        <v>378</v>
      </c>
      <c r="D85" s="32" t="s">
        <v>130</v>
      </c>
      <c r="E85" s="32" t="s">
        <v>379</v>
      </c>
      <c r="F85" s="32" t="s">
        <v>380</v>
      </c>
      <c r="G85" s="32" t="s">
        <v>381</v>
      </c>
    </row>
    <row r="86" spans="1:7">
      <c r="A86" s="31">
        <v>86</v>
      </c>
      <c r="B86" s="32" t="s">
        <v>382</v>
      </c>
      <c r="C86" s="32" t="s">
        <v>383</v>
      </c>
      <c r="D86" s="32" t="s">
        <v>384</v>
      </c>
      <c r="E86" s="33" t="s">
        <v>91</v>
      </c>
      <c r="F86" s="33" t="s">
        <v>385</v>
      </c>
      <c r="G86" s="33" t="s">
        <v>386</v>
      </c>
    </row>
    <row r="87" spans="1:7">
      <c r="A87" s="31">
        <v>87</v>
      </c>
      <c r="B87" s="32" t="s">
        <v>98</v>
      </c>
      <c r="C87" s="32" t="s">
        <v>387</v>
      </c>
      <c r="D87" s="32" t="s">
        <v>244</v>
      </c>
      <c r="E87" s="32" t="s">
        <v>98</v>
      </c>
      <c r="F87" s="32" t="s">
        <v>388</v>
      </c>
      <c r="G87" s="32" t="s">
        <v>389</v>
      </c>
    </row>
    <row r="88" spans="1:7">
      <c r="A88" s="31">
        <v>88</v>
      </c>
      <c r="B88" s="32" t="s">
        <v>84</v>
      </c>
      <c r="C88" s="32" t="s">
        <v>390</v>
      </c>
      <c r="D88" s="32" t="s">
        <v>391</v>
      </c>
      <c r="E88" s="32" t="s">
        <v>84</v>
      </c>
      <c r="F88" s="32" t="s">
        <v>392</v>
      </c>
      <c r="G88" s="32" t="s">
        <v>391</v>
      </c>
    </row>
    <row r="89" spans="1:7">
      <c r="A89" s="31">
        <v>89</v>
      </c>
      <c r="B89" s="32" t="s">
        <v>80</v>
      </c>
      <c r="C89" s="32" t="s">
        <v>393</v>
      </c>
      <c r="D89" s="32" t="s">
        <v>394</v>
      </c>
      <c r="E89" s="32" t="s">
        <v>60</v>
      </c>
      <c r="F89" s="32" t="s">
        <v>395</v>
      </c>
      <c r="G89" s="32" t="s">
        <v>173</v>
      </c>
    </row>
    <row r="90" spans="1:7">
      <c r="A90" s="31">
        <v>90</v>
      </c>
      <c r="B90" s="32" t="s">
        <v>66</v>
      </c>
      <c r="C90" s="32" t="s">
        <v>396</v>
      </c>
      <c r="D90" s="32" t="s">
        <v>397</v>
      </c>
      <c r="E90" s="32" t="s">
        <v>66</v>
      </c>
      <c r="F90" s="32" t="s">
        <v>398</v>
      </c>
      <c r="G90" s="32" t="s">
        <v>399</v>
      </c>
    </row>
    <row r="91" spans="1:7">
      <c r="A91" s="31">
        <v>91</v>
      </c>
      <c r="B91" s="32" t="s">
        <v>52</v>
      </c>
      <c r="C91" s="32" t="s">
        <v>400</v>
      </c>
      <c r="D91" s="32" t="s">
        <v>401</v>
      </c>
      <c r="E91" s="32" t="s">
        <v>52</v>
      </c>
      <c r="F91" s="32" t="s">
        <v>402</v>
      </c>
      <c r="G91" s="32" t="s">
        <v>150</v>
      </c>
    </row>
    <row r="92" spans="1:7">
      <c r="A92" s="31">
        <v>92</v>
      </c>
      <c r="B92" s="32" t="s">
        <v>124</v>
      </c>
      <c r="C92" s="32" t="s">
        <v>403</v>
      </c>
      <c r="D92" s="32" t="s">
        <v>404</v>
      </c>
      <c r="E92" s="32" t="s">
        <v>124</v>
      </c>
      <c r="F92" s="32" t="s">
        <v>405</v>
      </c>
      <c r="G92" s="32" t="s">
        <v>155</v>
      </c>
    </row>
    <row r="93" spans="1:7">
      <c r="A93" s="31">
        <v>93</v>
      </c>
      <c r="B93" s="32" t="s">
        <v>161</v>
      </c>
      <c r="C93" s="32" t="s">
        <v>406</v>
      </c>
      <c r="D93" s="32" t="s">
        <v>95</v>
      </c>
      <c r="E93" s="32" t="s">
        <v>161</v>
      </c>
      <c r="F93" s="32" t="s">
        <v>407</v>
      </c>
      <c r="G93" s="32" t="s">
        <v>97</v>
      </c>
    </row>
    <row r="94" spans="1:7">
      <c r="A94" s="31">
        <v>94</v>
      </c>
      <c r="B94" s="32" t="s">
        <v>224</v>
      </c>
      <c r="C94" s="32" t="s">
        <v>408</v>
      </c>
      <c r="D94" s="32" t="s">
        <v>409</v>
      </c>
      <c r="E94" s="32" t="s">
        <v>105</v>
      </c>
      <c r="F94" s="32" t="s">
        <v>410</v>
      </c>
      <c r="G94" s="32" t="s">
        <v>411</v>
      </c>
    </row>
    <row r="95" spans="1:7">
      <c r="A95" s="31">
        <v>95</v>
      </c>
      <c r="B95" s="33" t="s">
        <v>412</v>
      </c>
      <c r="C95" s="33" t="s">
        <v>413</v>
      </c>
      <c r="D95" s="33" t="s">
        <v>414</v>
      </c>
      <c r="E95" s="32" t="s">
        <v>415</v>
      </c>
      <c r="F95" s="32" t="s">
        <v>416</v>
      </c>
      <c r="G95" s="32" t="s">
        <v>417</v>
      </c>
    </row>
    <row r="96" spans="1:7">
      <c r="A96" s="31">
        <v>96</v>
      </c>
      <c r="B96" s="32" t="s">
        <v>69</v>
      </c>
      <c r="C96" s="32" t="s">
        <v>418</v>
      </c>
      <c r="D96" s="32" t="s">
        <v>280</v>
      </c>
      <c r="E96" s="32" t="s">
        <v>115</v>
      </c>
      <c r="F96" s="32" t="s">
        <v>419</v>
      </c>
      <c r="G96" s="32" t="s">
        <v>280</v>
      </c>
    </row>
    <row r="97" spans="1:7">
      <c r="A97" s="31">
        <v>97</v>
      </c>
      <c r="B97" s="32" t="s">
        <v>72</v>
      </c>
      <c r="C97" s="32" t="s">
        <v>420</v>
      </c>
      <c r="D97" s="32" t="s">
        <v>198</v>
      </c>
      <c r="E97" s="32" t="s">
        <v>72</v>
      </c>
      <c r="F97" s="32" t="s">
        <v>421</v>
      </c>
      <c r="G97" s="32" t="s">
        <v>200</v>
      </c>
    </row>
    <row r="98" spans="1:7">
      <c r="A98" s="31">
        <v>98</v>
      </c>
      <c r="B98" s="32" t="s">
        <v>80</v>
      </c>
      <c r="C98" s="32" t="s">
        <v>422</v>
      </c>
      <c r="D98" s="32" t="s">
        <v>59</v>
      </c>
      <c r="E98" s="32" t="s">
        <v>60</v>
      </c>
      <c r="F98" s="32" t="s">
        <v>423</v>
      </c>
      <c r="G98" s="32" t="s">
        <v>305</v>
      </c>
    </row>
    <row r="99" spans="1:7">
      <c r="A99" s="31">
        <v>99</v>
      </c>
      <c r="B99" s="32" t="s">
        <v>424</v>
      </c>
      <c r="C99" s="32" t="s">
        <v>425</v>
      </c>
      <c r="D99" s="32" t="s">
        <v>426</v>
      </c>
      <c r="E99" s="32" t="s">
        <v>261</v>
      </c>
      <c r="F99" s="32" t="s">
        <v>427</v>
      </c>
      <c r="G99" s="32" t="s">
        <v>428</v>
      </c>
    </row>
    <row r="100" spans="1:7">
      <c r="A100" s="31">
        <v>100</v>
      </c>
      <c r="B100" s="32" t="s">
        <v>238</v>
      </c>
      <c r="C100" s="32" t="s">
        <v>429</v>
      </c>
      <c r="D100" s="32" t="s">
        <v>430</v>
      </c>
      <c r="E100" s="32" t="s">
        <v>238</v>
      </c>
      <c r="F100" s="32" t="s">
        <v>431</v>
      </c>
      <c r="G100" s="32" t="s">
        <v>432</v>
      </c>
    </row>
    <row r="101" spans="1:7">
      <c r="A101" s="31">
        <v>101</v>
      </c>
      <c r="B101" s="32" t="s">
        <v>69</v>
      </c>
      <c r="C101" s="32" t="s">
        <v>433</v>
      </c>
      <c r="D101" s="32" t="s">
        <v>280</v>
      </c>
      <c r="E101" s="32" t="s">
        <v>72</v>
      </c>
      <c r="F101" s="32" t="s">
        <v>434</v>
      </c>
      <c r="G101" s="32" t="s">
        <v>435</v>
      </c>
    </row>
    <row r="102" spans="1:7">
      <c r="A102" s="31">
        <v>102</v>
      </c>
      <c r="B102" s="32" t="s">
        <v>52</v>
      </c>
      <c r="C102" s="32" t="s">
        <v>436</v>
      </c>
      <c r="D102" s="32" t="s">
        <v>401</v>
      </c>
      <c r="E102" s="32" t="s">
        <v>52</v>
      </c>
      <c r="F102" s="32" t="s">
        <v>437</v>
      </c>
      <c r="G102" s="32" t="s">
        <v>438</v>
      </c>
    </row>
    <row r="103" spans="1:7">
      <c r="A103" s="31">
        <v>103</v>
      </c>
      <c r="B103" s="32" t="s">
        <v>80</v>
      </c>
      <c r="C103" s="32" t="s">
        <v>439</v>
      </c>
      <c r="D103" s="32" t="s">
        <v>194</v>
      </c>
      <c r="E103" s="32" t="s">
        <v>60</v>
      </c>
      <c r="F103" s="32" t="s">
        <v>440</v>
      </c>
      <c r="G103" s="32" t="s">
        <v>441</v>
      </c>
    </row>
    <row r="104" spans="1:7">
      <c r="A104" s="31">
        <v>104</v>
      </c>
      <c r="B104" s="32" t="s">
        <v>178</v>
      </c>
      <c r="C104" s="32" t="s">
        <v>442</v>
      </c>
      <c r="D104" s="32" t="s">
        <v>357</v>
      </c>
      <c r="E104" s="32" t="s">
        <v>318</v>
      </c>
      <c r="F104" s="32" t="s">
        <v>443</v>
      </c>
      <c r="G104" s="32" t="s">
        <v>444</v>
      </c>
    </row>
    <row r="105" spans="1:7">
      <c r="A105" s="31">
        <v>105</v>
      </c>
      <c r="B105" s="32" t="s">
        <v>98</v>
      </c>
      <c r="C105" s="32" t="s">
        <v>445</v>
      </c>
      <c r="D105" s="32" t="s">
        <v>100</v>
      </c>
      <c r="E105" s="32" t="s">
        <v>98</v>
      </c>
      <c r="F105" s="32" t="s">
        <v>446</v>
      </c>
      <c r="G105" s="32" t="s">
        <v>100</v>
      </c>
    </row>
    <row r="106" spans="1:7">
      <c r="A106" s="31">
        <v>106</v>
      </c>
      <c r="B106" s="32" t="s">
        <v>224</v>
      </c>
      <c r="C106" s="32" t="s">
        <v>447</v>
      </c>
      <c r="D106" s="32" t="s">
        <v>448</v>
      </c>
      <c r="E106" s="32" t="s">
        <v>105</v>
      </c>
      <c r="F106" s="32" t="s">
        <v>449</v>
      </c>
      <c r="G106" s="32" t="s">
        <v>448</v>
      </c>
    </row>
    <row r="107" spans="1:7">
      <c r="A107" s="31">
        <v>107</v>
      </c>
      <c r="B107" s="32" t="s">
        <v>52</v>
      </c>
      <c r="C107" s="32" t="s">
        <v>450</v>
      </c>
      <c r="D107" s="32" t="s">
        <v>95</v>
      </c>
      <c r="E107" s="32" t="s">
        <v>52</v>
      </c>
      <c r="F107" s="32" t="s">
        <v>451</v>
      </c>
      <c r="G107" s="32" t="s">
        <v>97</v>
      </c>
    </row>
    <row r="108" spans="1:7">
      <c r="A108" s="31">
        <v>108</v>
      </c>
      <c r="B108" s="32" t="s">
        <v>452</v>
      </c>
      <c r="C108" s="32" t="s">
        <v>453</v>
      </c>
      <c r="D108" s="32" t="s">
        <v>454</v>
      </c>
      <c r="E108" s="32" t="s">
        <v>452</v>
      </c>
      <c r="F108" s="32" t="s">
        <v>455</v>
      </c>
      <c r="G108" s="32" t="s">
        <v>454</v>
      </c>
    </row>
    <row r="109" spans="1:7">
      <c r="A109" s="31">
        <v>109</v>
      </c>
      <c r="B109" s="32" t="s">
        <v>124</v>
      </c>
      <c r="C109" s="32" t="s">
        <v>456</v>
      </c>
      <c r="D109" s="32" t="s">
        <v>302</v>
      </c>
      <c r="E109" s="32" t="s">
        <v>124</v>
      </c>
      <c r="F109" s="32" t="s">
        <v>457</v>
      </c>
      <c r="G109" s="32" t="s">
        <v>302</v>
      </c>
    </row>
    <row r="110" spans="1:7">
      <c r="A110" s="31">
        <v>110</v>
      </c>
      <c r="B110" s="32" t="s">
        <v>108</v>
      </c>
      <c r="C110" s="32" t="s">
        <v>458</v>
      </c>
      <c r="D110" s="32" t="s">
        <v>459</v>
      </c>
      <c r="E110" s="32" t="s">
        <v>111</v>
      </c>
      <c r="F110" s="32" t="s">
        <v>460</v>
      </c>
      <c r="G110" s="32" t="s">
        <v>461</v>
      </c>
    </row>
    <row r="111" spans="1:7">
      <c r="A111" s="31">
        <v>111</v>
      </c>
      <c r="B111" s="32" t="s">
        <v>66</v>
      </c>
      <c r="C111" s="32" t="s">
        <v>462</v>
      </c>
      <c r="D111" s="32" t="s">
        <v>463</v>
      </c>
      <c r="E111" s="33" t="s">
        <v>124</v>
      </c>
      <c r="F111" s="33" t="s">
        <v>464</v>
      </c>
      <c r="G111" s="33" t="s">
        <v>465</v>
      </c>
    </row>
    <row r="112" spans="1:7">
      <c r="A112" s="31">
        <v>112</v>
      </c>
      <c r="B112" s="32" t="s">
        <v>466</v>
      </c>
      <c r="C112" s="32" t="s">
        <v>467</v>
      </c>
      <c r="D112" s="32" t="s">
        <v>59</v>
      </c>
      <c r="E112" s="32" t="s">
        <v>60</v>
      </c>
      <c r="F112" s="32" t="s">
        <v>468</v>
      </c>
      <c r="G112" s="32" t="s">
        <v>132</v>
      </c>
    </row>
    <row r="113" spans="1:7">
      <c r="A113" s="31">
        <v>113</v>
      </c>
      <c r="B113" s="32" t="s">
        <v>469</v>
      </c>
      <c r="C113" s="32" t="s">
        <v>470</v>
      </c>
      <c r="D113" s="32" t="s">
        <v>471</v>
      </c>
      <c r="E113" s="32" t="s">
        <v>472</v>
      </c>
      <c r="F113" s="32" t="s">
        <v>473</v>
      </c>
      <c r="G113" s="32" t="s">
        <v>474</v>
      </c>
    </row>
    <row r="114" spans="1:7">
      <c r="A114" s="31">
        <v>114</v>
      </c>
      <c r="B114" s="32" t="s">
        <v>115</v>
      </c>
      <c r="C114" s="32" t="s">
        <v>475</v>
      </c>
      <c r="D114" s="32" t="s">
        <v>476</v>
      </c>
      <c r="E114" s="32" t="s">
        <v>115</v>
      </c>
      <c r="F114" s="32" t="s">
        <v>477</v>
      </c>
      <c r="G114" s="32" t="s">
        <v>476</v>
      </c>
    </row>
    <row r="115" spans="1:7">
      <c r="A115" s="31">
        <v>115</v>
      </c>
      <c r="B115" s="32" t="s">
        <v>161</v>
      </c>
      <c r="C115" s="32" t="s">
        <v>478</v>
      </c>
      <c r="D115" s="32" t="s">
        <v>479</v>
      </c>
      <c r="E115" s="32" t="s">
        <v>52</v>
      </c>
      <c r="F115" s="32" t="s">
        <v>480</v>
      </c>
      <c r="G115" s="32" t="s">
        <v>481</v>
      </c>
    </row>
    <row r="116" spans="1:7">
      <c r="A116" s="31">
        <v>116</v>
      </c>
      <c r="B116" s="32" t="s">
        <v>238</v>
      </c>
      <c r="C116" s="32" t="s">
        <v>482</v>
      </c>
      <c r="D116" s="32" t="s">
        <v>48</v>
      </c>
      <c r="E116" s="32" t="s">
        <v>238</v>
      </c>
      <c r="F116" s="32" t="s">
        <v>483</v>
      </c>
      <c r="G116" s="32" t="s">
        <v>51</v>
      </c>
    </row>
    <row r="117" spans="1:7">
      <c r="A117" s="31">
        <v>117</v>
      </c>
      <c r="B117" s="32" t="s">
        <v>98</v>
      </c>
      <c r="C117" s="32" t="s">
        <v>484</v>
      </c>
      <c r="D117" s="32" t="s">
        <v>167</v>
      </c>
      <c r="E117" s="32" t="s">
        <v>98</v>
      </c>
      <c r="F117" s="32" t="s">
        <v>485</v>
      </c>
      <c r="G117" s="32" t="s">
        <v>167</v>
      </c>
    </row>
    <row r="118" spans="1:7">
      <c r="A118" s="31">
        <v>118</v>
      </c>
      <c r="B118" s="32" t="s">
        <v>52</v>
      </c>
      <c r="C118" s="32" t="s">
        <v>486</v>
      </c>
      <c r="D118" s="32" t="s">
        <v>148</v>
      </c>
      <c r="E118" s="32" t="s">
        <v>52</v>
      </c>
      <c r="F118" s="32" t="s">
        <v>487</v>
      </c>
      <c r="G118" s="32" t="s">
        <v>150</v>
      </c>
    </row>
    <row r="119" spans="1:7">
      <c r="A119" s="31">
        <v>119</v>
      </c>
      <c r="B119" s="32" t="s">
        <v>49</v>
      </c>
      <c r="C119" s="32" t="s">
        <v>488</v>
      </c>
      <c r="D119" s="32" t="s">
        <v>240</v>
      </c>
      <c r="E119" s="32" t="s">
        <v>238</v>
      </c>
      <c r="F119" s="32" t="s">
        <v>489</v>
      </c>
      <c r="G119" s="32" t="s">
        <v>242</v>
      </c>
    </row>
    <row r="120" spans="1:7">
      <c r="A120" s="31">
        <v>120</v>
      </c>
      <c r="B120" s="32" t="s">
        <v>80</v>
      </c>
      <c r="C120" s="32" t="s">
        <v>490</v>
      </c>
      <c r="D120" s="32" t="s">
        <v>491</v>
      </c>
      <c r="E120" s="32" t="s">
        <v>492</v>
      </c>
      <c r="F120" s="32" t="s">
        <v>493</v>
      </c>
      <c r="G120" s="32" t="s">
        <v>494</v>
      </c>
    </row>
    <row r="121" spans="1:7">
      <c r="A121" s="31">
        <v>121</v>
      </c>
      <c r="B121" s="32" t="s">
        <v>124</v>
      </c>
      <c r="C121" s="32" t="s">
        <v>495</v>
      </c>
      <c r="D121" s="32" t="s">
        <v>188</v>
      </c>
      <c r="E121" s="33" t="s">
        <v>124</v>
      </c>
      <c r="F121" s="33" t="s">
        <v>496</v>
      </c>
      <c r="G121" s="33" t="s">
        <v>465</v>
      </c>
    </row>
    <row r="122" spans="1:7">
      <c r="A122" s="31">
        <v>122</v>
      </c>
      <c r="B122" s="32" t="s">
        <v>118</v>
      </c>
      <c r="C122" s="32" t="s">
        <v>497</v>
      </c>
      <c r="D122" s="32" t="s">
        <v>120</v>
      </c>
      <c r="E122" s="32" t="s">
        <v>452</v>
      </c>
      <c r="F122" s="32" t="s">
        <v>498</v>
      </c>
      <c r="G122" s="32" t="s">
        <v>123</v>
      </c>
    </row>
    <row r="123" spans="1:7">
      <c r="A123" s="31">
        <v>123</v>
      </c>
      <c r="B123" s="32" t="s">
        <v>84</v>
      </c>
      <c r="C123" s="32" t="s">
        <v>499</v>
      </c>
      <c r="D123" s="32" t="s">
        <v>86</v>
      </c>
      <c r="E123" s="32" t="s">
        <v>500</v>
      </c>
      <c r="F123" s="32" t="s">
        <v>501</v>
      </c>
      <c r="G123" s="32" t="s">
        <v>86</v>
      </c>
    </row>
    <row r="124" spans="1:7">
      <c r="A124" s="31">
        <v>124</v>
      </c>
      <c r="B124" s="32" t="s">
        <v>224</v>
      </c>
      <c r="C124" s="32" t="s">
        <v>502</v>
      </c>
      <c r="D124" s="32" t="s">
        <v>503</v>
      </c>
      <c r="E124" s="32" t="s">
        <v>105</v>
      </c>
      <c r="F124" s="32" t="s">
        <v>504</v>
      </c>
      <c r="G124" s="32" t="s">
        <v>505</v>
      </c>
    </row>
    <row r="125" spans="1:7">
      <c r="A125" s="31">
        <v>125</v>
      </c>
      <c r="B125" s="32" t="s">
        <v>133</v>
      </c>
      <c r="C125" s="32" t="s">
        <v>506</v>
      </c>
      <c r="D125" s="32" t="s">
        <v>507</v>
      </c>
      <c r="E125" s="32" t="s">
        <v>77</v>
      </c>
      <c r="F125" s="32" t="s">
        <v>508</v>
      </c>
      <c r="G125" s="32" t="s">
        <v>137</v>
      </c>
    </row>
    <row r="126" spans="1:7">
      <c r="A126" s="31">
        <v>126</v>
      </c>
      <c r="B126" s="32" t="s">
        <v>80</v>
      </c>
      <c r="C126" s="32" t="s">
        <v>509</v>
      </c>
      <c r="D126" s="32" t="s">
        <v>152</v>
      </c>
      <c r="E126" s="32" t="s">
        <v>492</v>
      </c>
      <c r="F126" s="32" t="s">
        <v>510</v>
      </c>
      <c r="G126" s="32" t="s">
        <v>152</v>
      </c>
    </row>
    <row r="127" spans="1:7">
      <c r="A127" s="31">
        <v>127</v>
      </c>
      <c r="B127" s="32" t="s">
        <v>72</v>
      </c>
      <c r="C127" s="32" t="s">
        <v>511</v>
      </c>
      <c r="D127" s="32" t="s">
        <v>198</v>
      </c>
      <c r="E127" s="32" t="s">
        <v>72</v>
      </c>
      <c r="F127" s="32" t="s">
        <v>512</v>
      </c>
      <c r="G127" s="32" t="s">
        <v>200</v>
      </c>
    </row>
    <row r="128" spans="1:7">
      <c r="A128" s="31">
        <v>128</v>
      </c>
      <c r="B128" s="32" t="s">
        <v>52</v>
      </c>
      <c r="C128" s="32" t="s">
        <v>513</v>
      </c>
      <c r="D128" s="32" t="s">
        <v>514</v>
      </c>
      <c r="E128" s="32" t="s">
        <v>52</v>
      </c>
      <c r="F128" s="32" t="s">
        <v>515</v>
      </c>
      <c r="G128" s="32" t="s">
        <v>97</v>
      </c>
    </row>
    <row r="129" spans="1:7">
      <c r="A129" s="31">
        <v>129</v>
      </c>
      <c r="B129" s="32" t="s">
        <v>80</v>
      </c>
      <c r="C129" s="32" t="s">
        <v>516</v>
      </c>
      <c r="D129" s="32" t="s">
        <v>517</v>
      </c>
      <c r="E129" s="32" t="s">
        <v>60</v>
      </c>
      <c r="F129" s="32" t="s">
        <v>518</v>
      </c>
      <c r="G129" s="32" t="s">
        <v>519</v>
      </c>
    </row>
    <row r="130" spans="1:7">
      <c r="A130" s="31">
        <v>130</v>
      </c>
      <c r="B130" s="32" t="s">
        <v>98</v>
      </c>
      <c r="C130" s="32" t="s">
        <v>520</v>
      </c>
      <c r="D130" s="32" t="s">
        <v>272</v>
      </c>
      <c r="E130" s="32" t="s">
        <v>98</v>
      </c>
      <c r="F130" s="32" t="s">
        <v>521</v>
      </c>
      <c r="G130" s="32" t="s">
        <v>522</v>
      </c>
    </row>
    <row r="131" spans="1:7">
      <c r="A131" s="31">
        <v>131</v>
      </c>
      <c r="B131" s="32" t="s">
        <v>161</v>
      </c>
      <c r="C131" s="32" t="s">
        <v>523</v>
      </c>
      <c r="D131" s="32" t="s">
        <v>524</v>
      </c>
      <c r="E131" s="32" t="s">
        <v>52</v>
      </c>
      <c r="F131" s="32" t="s">
        <v>525</v>
      </c>
      <c r="G131" s="32" t="s">
        <v>192</v>
      </c>
    </row>
    <row r="132" spans="1:7">
      <c r="A132" s="31">
        <v>132</v>
      </c>
      <c r="B132" s="32" t="s">
        <v>526</v>
      </c>
      <c r="C132" s="32" t="s">
        <v>527</v>
      </c>
      <c r="D132" s="32" t="s">
        <v>528</v>
      </c>
      <c r="E132" s="32" t="s">
        <v>181</v>
      </c>
      <c r="F132" s="32" t="s">
        <v>529</v>
      </c>
      <c r="G132" s="32" t="s">
        <v>530</v>
      </c>
    </row>
    <row r="133" spans="1:7">
      <c r="A133" s="31">
        <v>133</v>
      </c>
      <c r="B133" s="32" t="s">
        <v>382</v>
      </c>
      <c r="C133" s="32" t="s">
        <v>531</v>
      </c>
      <c r="D133" s="32" t="s">
        <v>532</v>
      </c>
      <c r="E133" s="32" t="s">
        <v>91</v>
      </c>
      <c r="F133" s="32" t="s">
        <v>533</v>
      </c>
      <c r="G133" s="32" t="s">
        <v>93</v>
      </c>
    </row>
    <row r="134" spans="1:7">
      <c r="A134" s="31">
        <v>134</v>
      </c>
      <c r="B134" s="32" t="s">
        <v>52</v>
      </c>
      <c r="C134" s="32" t="s">
        <v>534</v>
      </c>
      <c r="D134" s="32" t="s">
        <v>95</v>
      </c>
      <c r="E134" s="32" t="s">
        <v>52</v>
      </c>
      <c r="F134" s="32" t="s">
        <v>535</v>
      </c>
      <c r="G134" s="32" t="s">
        <v>97</v>
      </c>
    </row>
    <row r="135" spans="1:7">
      <c r="A135" s="31">
        <v>135</v>
      </c>
      <c r="B135" s="32" t="s">
        <v>88</v>
      </c>
      <c r="C135" s="32" t="s">
        <v>536</v>
      </c>
      <c r="D135" s="32" t="s">
        <v>537</v>
      </c>
      <c r="E135" s="32" t="s">
        <v>91</v>
      </c>
      <c r="F135" s="32" t="s">
        <v>538</v>
      </c>
      <c r="G135" s="32" t="s">
        <v>537</v>
      </c>
    </row>
    <row r="136" spans="1:7">
      <c r="A136" s="31">
        <v>136</v>
      </c>
      <c r="B136" s="32" t="s">
        <v>84</v>
      </c>
      <c r="C136" s="32" t="s">
        <v>539</v>
      </c>
      <c r="D136" s="32" t="s">
        <v>540</v>
      </c>
      <c r="E136" s="32" t="s">
        <v>84</v>
      </c>
      <c r="F136" s="32" t="s">
        <v>541</v>
      </c>
      <c r="G136" s="32" t="s">
        <v>542</v>
      </c>
    </row>
    <row r="137" spans="1:7">
      <c r="A137" s="31">
        <v>137</v>
      </c>
      <c r="B137" s="32" t="s">
        <v>80</v>
      </c>
      <c r="C137" s="32" t="s">
        <v>543</v>
      </c>
      <c r="D137" s="32" t="s">
        <v>544</v>
      </c>
      <c r="E137" s="32" t="s">
        <v>60</v>
      </c>
      <c r="F137" s="32" t="s">
        <v>545</v>
      </c>
      <c r="G137" s="32" t="s">
        <v>270</v>
      </c>
    </row>
    <row r="138" spans="1:7">
      <c r="A138" s="31">
        <v>138</v>
      </c>
      <c r="B138" s="32" t="s">
        <v>52</v>
      </c>
      <c r="C138" s="32" t="s">
        <v>546</v>
      </c>
      <c r="D138" s="32" t="s">
        <v>276</v>
      </c>
      <c r="E138" s="32" t="s">
        <v>52</v>
      </c>
      <c r="F138" s="32" t="s">
        <v>547</v>
      </c>
      <c r="G138" s="32" t="s">
        <v>548</v>
      </c>
    </row>
    <row r="139" spans="1:7">
      <c r="A139" s="31">
        <v>139</v>
      </c>
      <c r="B139" s="32" t="s">
        <v>118</v>
      </c>
      <c r="C139" s="32" t="s">
        <v>549</v>
      </c>
      <c r="D139" s="32" t="s">
        <v>120</v>
      </c>
      <c r="E139" s="32" t="s">
        <v>121</v>
      </c>
      <c r="F139" s="32" t="s">
        <v>550</v>
      </c>
      <c r="G139" s="32" t="s">
        <v>123</v>
      </c>
    </row>
    <row r="140" spans="1:7">
      <c r="A140" s="31">
        <v>140</v>
      </c>
      <c r="B140" s="32" t="s">
        <v>264</v>
      </c>
      <c r="C140" s="32" t="s">
        <v>551</v>
      </c>
      <c r="D140" s="32" t="s">
        <v>552</v>
      </c>
      <c r="E140" s="32" t="s">
        <v>77</v>
      </c>
      <c r="F140" s="32" t="s">
        <v>553</v>
      </c>
      <c r="G140" s="32" t="s">
        <v>552</v>
      </c>
    </row>
    <row r="141" spans="1:7">
      <c r="A141" s="31">
        <v>141</v>
      </c>
      <c r="B141" s="32" t="s">
        <v>224</v>
      </c>
      <c r="C141" s="32" t="s">
        <v>554</v>
      </c>
      <c r="D141" s="32" t="s">
        <v>226</v>
      </c>
      <c r="E141" s="33" t="s">
        <v>555</v>
      </c>
      <c r="F141" s="33" t="s">
        <v>556</v>
      </c>
      <c r="G141" s="33" t="s">
        <v>226</v>
      </c>
    </row>
    <row r="142" spans="1:7">
      <c r="A142" s="31">
        <v>142</v>
      </c>
      <c r="B142" s="32" t="s">
        <v>69</v>
      </c>
      <c r="C142" s="32" t="s">
        <v>557</v>
      </c>
      <c r="D142" s="32" t="s">
        <v>558</v>
      </c>
      <c r="E142" s="32" t="s">
        <v>72</v>
      </c>
      <c r="F142" s="32" t="s">
        <v>559</v>
      </c>
      <c r="G142" s="32" t="s">
        <v>558</v>
      </c>
    </row>
    <row r="143" spans="1:7">
      <c r="A143" s="31">
        <v>143</v>
      </c>
      <c r="B143" s="32" t="s">
        <v>161</v>
      </c>
      <c r="C143" s="32" t="s">
        <v>560</v>
      </c>
      <c r="D143" s="32" t="s">
        <v>401</v>
      </c>
      <c r="E143" s="32" t="s">
        <v>52</v>
      </c>
      <c r="F143" s="32" t="s">
        <v>561</v>
      </c>
      <c r="G143" s="32" t="s">
        <v>150</v>
      </c>
    </row>
    <row r="144" spans="1:7">
      <c r="A144" s="31">
        <v>144</v>
      </c>
      <c r="B144" s="32" t="s">
        <v>69</v>
      </c>
      <c r="C144" s="32" t="s">
        <v>562</v>
      </c>
      <c r="D144" s="32" t="s">
        <v>563</v>
      </c>
      <c r="E144" s="33" t="s">
        <v>115</v>
      </c>
      <c r="F144" s="33" t="s">
        <v>564</v>
      </c>
      <c r="G144" s="33" t="s">
        <v>565</v>
      </c>
    </row>
    <row r="145" spans="1:7">
      <c r="A145" s="31">
        <v>145</v>
      </c>
      <c r="B145" s="32" t="s">
        <v>80</v>
      </c>
      <c r="C145" s="32" t="s">
        <v>566</v>
      </c>
      <c r="D145" s="32" t="s">
        <v>567</v>
      </c>
      <c r="E145" s="32" t="s">
        <v>60</v>
      </c>
      <c r="F145" s="32" t="s">
        <v>568</v>
      </c>
      <c r="G145" s="32" t="s">
        <v>569</v>
      </c>
    </row>
    <row r="146" spans="1:7">
      <c r="A146" s="31">
        <v>146</v>
      </c>
      <c r="B146" s="32" t="s">
        <v>98</v>
      </c>
      <c r="C146" s="32" t="s">
        <v>570</v>
      </c>
      <c r="D146" s="32" t="s">
        <v>244</v>
      </c>
      <c r="E146" s="32" t="s">
        <v>98</v>
      </c>
      <c r="F146" s="32" t="s">
        <v>571</v>
      </c>
      <c r="G146" s="32" t="s">
        <v>244</v>
      </c>
    </row>
    <row r="147" spans="1:7">
      <c r="A147" s="31">
        <v>147</v>
      </c>
      <c r="B147" s="32" t="s">
        <v>57</v>
      </c>
      <c r="C147" s="32" t="s">
        <v>572</v>
      </c>
      <c r="D147" s="32" t="s">
        <v>394</v>
      </c>
      <c r="E147" s="32" t="s">
        <v>60</v>
      </c>
      <c r="F147" s="32" t="s">
        <v>573</v>
      </c>
      <c r="G147" s="32" t="s">
        <v>574</v>
      </c>
    </row>
    <row r="148" spans="1:7">
      <c r="A148" s="31">
        <v>148</v>
      </c>
      <c r="B148" s="32" t="s">
        <v>52</v>
      </c>
      <c r="C148" s="32" t="s">
        <v>575</v>
      </c>
      <c r="D148" s="32" t="s">
        <v>190</v>
      </c>
      <c r="E148" s="32" t="s">
        <v>52</v>
      </c>
      <c r="F148" s="32" t="s">
        <v>576</v>
      </c>
      <c r="G148" s="32" t="s">
        <v>192</v>
      </c>
    </row>
    <row r="149" spans="1:7">
      <c r="A149" s="34">
        <v>149</v>
      </c>
      <c r="B149" s="32" t="s">
        <v>124</v>
      </c>
      <c r="C149" s="32" t="s">
        <v>577</v>
      </c>
      <c r="D149" s="32" t="s">
        <v>578</v>
      </c>
      <c r="E149" s="32" t="s">
        <v>124</v>
      </c>
      <c r="F149" s="32" t="s">
        <v>579</v>
      </c>
      <c r="G149" s="32" t="s">
        <v>580</v>
      </c>
    </row>
    <row r="150" spans="1:7">
      <c r="A150" s="31">
        <v>150</v>
      </c>
      <c r="B150" s="32" t="s">
        <v>49</v>
      </c>
      <c r="C150" s="32" t="s">
        <v>581</v>
      </c>
      <c r="D150" s="32" t="s">
        <v>582</v>
      </c>
      <c r="E150" s="32" t="s">
        <v>238</v>
      </c>
      <c r="F150" s="32" t="s">
        <v>583</v>
      </c>
      <c r="G150" s="32" t="s">
        <v>51</v>
      </c>
    </row>
    <row r="151" spans="1:7">
      <c r="A151" s="31">
        <v>151</v>
      </c>
      <c r="B151" s="32" t="s">
        <v>124</v>
      </c>
      <c r="C151" s="32" t="s">
        <v>584</v>
      </c>
      <c r="D151" s="32" t="s">
        <v>302</v>
      </c>
      <c r="E151" s="32" t="s">
        <v>186</v>
      </c>
      <c r="F151" s="32" t="s">
        <v>585</v>
      </c>
      <c r="G151" s="32" t="s">
        <v>209</v>
      </c>
    </row>
    <row r="152" spans="1:7">
      <c r="A152" s="31">
        <v>152</v>
      </c>
      <c r="B152" s="32" t="s">
        <v>138</v>
      </c>
      <c r="C152" s="32" t="s">
        <v>586</v>
      </c>
      <c r="D152" s="32" t="s">
        <v>448</v>
      </c>
      <c r="E152" s="32" t="s">
        <v>105</v>
      </c>
      <c r="F152" s="32" t="s">
        <v>587</v>
      </c>
      <c r="G152" s="32" t="s">
        <v>448</v>
      </c>
    </row>
    <row r="153" spans="1:7">
      <c r="A153" s="31">
        <v>153</v>
      </c>
      <c r="B153" s="32" t="s">
        <v>238</v>
      </c>
      <c r="C153" s="32" t="s">
        <v>588</v>
      </c>
      <c r="D153" s="32" t="s">
        <v>589</v>
      </c>
      <c r="E153" s="32" t="s">
        <v>238</v>
      </c>
      <c r="F153" s="32" t="s">
        <v>590</v>
      </c>
      <c r="G153" s="32" t="s">
        <v>591</v>
      </c>
    </row>
    <row r="154" spans="1:7">
      <c r="A154" s="31">
        <v>154</v>
      </c>
      <c r="B154" s="32" t="s">
        <v>178</v>
      </c>
      <c r="C154" s="32" t="s">
        <v>592</v>
      </c>
      <c r="D154" s="32" t="s">
        <v>180</v>
      </c>
      <c r="E154" s="32" t="s">
        <v>60</v>
      </c>
      <c r="F154" s="32" t="s">
        <v>593</v>
      </c>
      <c r="G154" s="32" t="s">
        <v>132</v>
      </c>
    </row>
    <row r="155" spans="1:7">
      <c r="A155" s="31">
        <v>155</v>
      </c>
      <c r="B155" s="32" t="s">
        <v>115</v>
      </c>
      <c r="C155" s="32" t="s">
        <v>594</v>
      </c>
      <c r="D155" s="32" t="s">
        <v>280</v>
      </c>
      <c r="E155" s="32" t="s">
        <v>72</v>
      </c>
      <c r="F155" s="32" t="s">
        <v>595</v>
      </c>
      <c r="G155" s="32" t="s">
        <v>280</v>
      </c>
    </row>
    <row r="156" spans="1:7">
      <c r="A156" s="31">
        <v>156</v>
      </c>
      <c r="B156" s="32" t="s">
        <v>52</v>
      </c>
      <c r="C156" s="32" t="s">
        <v>596</v>
      </c>
      <c r="D156" s="32" t="s">
        <v>479</v>
      </c>
      <c r="E156" s="32" t="s">
        <v>52</v>
      </c>
      <c r="F156" s="32" t="s">
        <v>597</v>
      </c>
      <c r="G156" s="32" t="s">
        <v>598</v>
      </c>
    </row>
    <row r="157" spans="1:7">
      <c r="A157" s="31">
        <v>157</v>
      </c>
      <c r="B157" s="32" t="s">
        <v>599</v>
      </c>
      <c r="C157" s="32" t="s">
        <v>600</v>
      </c>
      <c r="D157" s="32" t="s">
        <v>601</v>
      </c>
      <c r="E157" s="32" t="s">
        <v>602</v>
      </c>
      <c r="F157" s="32" t="s">
        <v>603</v>
      </c>
      <c r="G157" s="32" t="s">
        <v>604</v>
      </c>
    </row>
    <row r="158" spans="1:7">
      <c r="A158" s="31">
        <v>158</v>
      </c>
      <c r="B158" s="32" t="s">
        <v>80</v>
      </c>
      <c r="C158" s="32" t="s">
        <v>605</v>
      </c>
      <c r="D158" s="32" t="s">
        <v>606</v>
      </c>
      <c r="E158" s="32" t="s">
        <v>60</v>
      </c>
      <c r="F158" s="32" t="s">
        <v>607</v>
      </c>
      <c r="G158" s="32" t="s">
        <v>132</v>
      </c>
    </row>
    <row r="159" spans="1:7">
      <c r="A159" s="31">
        <v>159</v>
      </c>
      <c r="B159" s="33" t="s">
        <v>146</v>
      </c>
      <c r="C159" s="33" t="s">
        <v>608</v>
      </c>
      <c r="D159" s="33" t="s">
        <v>609</v>
      </c>
      <c r="E159" s="32" t="s">
        <v>212</v>
      </c>
      <c r="F159" s="32" t="s">
        <v>610</v>
      </c>
      <c r="G159" s="32" t="s">
        <v>611</v>
      </c>
    </row>
    <row r="160" spans="1:7">
      <c r="A160" s="31">
        <v>160</v>
      </c>
      <c r="B160" s="32" t="s">
        <v>66</v>
      </c>
      <c r="C160" s="32" t="s">
        <v>612</v>
      </c>
      <c r="D160" s="32" t="s">
        <v>613</v>
      </c>
      <c r="E160" s="32" t="s">
        <v>66</v>
      </c>
      <c r="F160" s="32" t="s">
        <v>614</v>
      </c>
      <c r="G160" s="32" t="s">
        <v>615</v>
      </c>
    </row>
    <row r="161" spans="1:7">
      <c r="A161" s="31">
        <v>161</v>
      </c>
      <c r="B161" s="32" t="s">
        <v>412</v>
      </c>
      <c r="C161" s="32" t="s">
        <v>616</v>
      </c>
      <c r="D161" s="32" t="s">
        <v>617</v>
      </c>
      <c r="E161" s="32" t="s">
        <v>415</v>
      </c>
      <c r="F161" s="32" t="s">
        <v>618</v>
      </c>
      <c r="G161" s="32" t="s">
        <v>619</v>
      </c>
    </row>
    <row r="162" spans="1:7">
      <c r="A162" s="31">
        <v>162</v>
      </c>
      <c r="B162" s="32" t="s">
        <v>72</v>
      </c>
      <c r="C162" s="32" t="s">
        <v>620</v>
      </c>
      <c r="D162" s="32" t="s">
        <v>220</v>
      </c>
      <c r="E162" s="32" t="s">
        <v>72</v>
      </c>
      <c r="F162" s="32" t="s">
        <v>621</v>
      </c>
      <c r="G162" s="32" t="s">
        <v>622</v>
      </c>
    </row>
    <row r="163" spans="1:7">
      <c r="A163" s="31">
        <v>163</v>
      </c>
      <c r="B163" s="32" t="s">
        <v>80</v>
      </c>
      <c r="C163" s="32" t="s">
        <v>623</v>
      </c>
      <c r="D163" s="32" t="s">
        <v>59</v>
      </c>
      <c r="E163" s="32" t="s">
        <v>60</v>
      </c>
      <c r="F163" s="32" t="s">
        <v>624</v>
      </c>
      <c r="G163" s="32" t="s">
        <v>305</v>
      </c>
    </row>
    <row r="164" spans="1:7">
      <c r="A164" s="31">
        <v>164</v>
      </c>
      <c r="B164" s="32" t="s">
        <v>52</v>
      </c>
      <c r="C164" s="32" t="s">
        <v>625</v>
      </c>
      <c r="D164" s="32" t="s">
        <v>148</v>
      </c>
      <c r="E164" s="32" t="s">
        <v>52</v>
      </c>
      <c r="F164" s="32" t="s">
        <v>626</v>
      </c>
      <c r="G164" s="32" t="s">
        <v>150</v>
      </c>
    </row>
    <row r="165" spans="1:7">
      <c r="A165" s="31">
        <v>165</v>
      </c>
      <c r="B165" s="33" t="s">
        <v>88</v>
      </c>
      <c r="C165" s="33" t="s">
        <v>627</v>
      </c>
      <c r="D165" s="33" t="s">
        <v>384</v>
      </c>
      <c r="E165" s="33" t="s">
        <v>261</v>
      </c>
      <c r="F165" s="33" t="s">
        <v>628</v>
      </c>
      <c r="G165" s="33" t="s">
        <v>629</v>
      </c>
    </row>
    <row r="166" spans="1:7">
      <c r="A166" s="31">
        <v>166</v>
      </c>
      <c r="B166" s="32" t="s">
        <v>98</v>
      </c>
      <c r="C166" s="32" t="s">
        <v>630</v>
      </c>
      <c r="D166" s="32" t="s">
        <v>324</v>
      </c>
      <c r="E166" s="32" t="s">
        <v>98</v>
      </c>
      <c r="F166" s="32" t="s">
        <v>631</v>
      </c>
      <c r="G166" s="32" t="s">
        <v>327</v>
      </c>
    </row>
    <row r="167" spans="1:7">
      <c r="A167" s="31">
        <v>167</v>
      </c>
      <c r="B167" s="32" t="s">
        <v>91</v>
      </c>
      <c r="C167" s="32" t="s">
        <v>632</v>
      </c>
      <c r="D167" s="32" t="s">
        <v>633</v>
      </c>
      <c r="E167" s="32" t="s">
        <v>98</v>
      </c>
      <c r="F167" s="32" t="s">
        <v>634</v>
      </c>
      <c r="G167" s="32" t="s">
        <v>635</v>
      </c>
    </row>
    <row r="168" spans="1:7">
      <c r="A168" s="31">
        <v>168</v>
      </c>
      <c r="B168" s="32" t="s">
        <v>224</v>
      </c>
      <c r="C168" s="32" t="s">
        <v>636</v>
      </c>
      <c r="D168" s="32" t="s">
        <v>226</v>
      </c>
      <c r="E168" s="32" t="s">
        <v>105</v>
      </c>
      <c r="F168" s="32" t="s">
        <v>637</v>
      </c>
      <c r="G168" s="32" t="s">
        <v>226</v>
      </c>
    </row>
    <row r="169" spans="1:7">
      <c r="A169" s="31">
        <v>169</v>
      </c>
      <c r="B169" s="32" t="s">
        <v>66</v>
      </c>
      <c r="C169" s="32" t="s">
        <v>638</v>
      </c>
      <c r="D169" s="32" t="s">
        <v>65</v>
      </c>
      <c r="E169" s="32" t="s">
        <v>66</v>
      </c>
      <c r="F169" s="32" t="s">
        <v>639</v>
      </c>
      <c r="G169" s="32" t="s">
        <v>68</v>
      </c>
    </row>
    <row r="170" spans="1:7">
      <c r="A170" s="31">
        <v>170</v>
      </c>
      <c r="B170" s="32" t="s">
        <v>238</v>
      </c>
      <c r="C170" s="32" t="s">
        <v>640</v>
      </c>
      <c r="D170" s="32" t="s">
        <v>641</v>
      </c>
      <c r="E170" s="32" t="s">
        <v>238</v>
      </c>
      <c r="F170" s="32" t="s">
        <v>642</v>
      </c>
      <c r="G170" s="32" t="s">
        <v>242</v>
      </c>
    </row>
    <row r="171" spans="1:7">
      <c r="A171" s="31">
        <v>171</v>
      </c>
      <c r="B171" s="32" t="s">
        <v>124</v>
      </c>
      <c r="C171" s="32" t="s">
        <v>643</v>
      </c>
      <c r="D171" s="32" t="s">
        <v>404</v>
      </c>
      <c r="E171" s="32" t="s">
        <v>124</v>
      </c>
      <c r="F171" s="32" t="s">
        <v>644</v>
      </c>
      <c r="G171" s="32" t="s">
        <v>404</v>
      </c>
    </row>
    <row r="172" spans="1:7">
      <c r="A172" s="31">
        <v>172</v>
      </c>
      <c r="B172" s="32" t="s">
        <v>69</v>
      </c>
      <c r="C172" s="32" t="s">
        <v>645</v>
      </c>
      <c r="D172" s="32" t="s">
        <v>280</v>
      </c>
      <c r="E172" s="32" t="s">
        <v>72</v>
      </c>
      <c r="F172" s="32" t="s">
        <v>646</v>
      </c>
      <c r="G172" s="32" t="s">
        <v>647</v>
      </c>
    </row>
    <row r="173" spans="1:7">
      <c r="A173" s="31">
        <v>173</v>
      </c>
      <c r="B173" s="32" t="s">
        <v>52</v>
      </c>
      <c r="C173" s="32" t="s">
        <v>648</v>
      </c>
      <c r="D173" s="32" t="s">
        <v>649</v>
      </c>
      <c r="E173" s="32" t="s">
        <v>52</v>
      </c>
      <c r="F173" s="32" t="s">
        <v>650</v>
      </c>
      <c r="G173" s="32" t="s">
        <v>651</v>
      </c>
    </row>
    <row r="174" spans="1:7">
      <c r="A174" s="31">
        <v>174</v>
      </c>
      <c r="B174" s="32" t="s">
        <v>80</v>
      </c>
      <c r="C174" s="32" t="s">
        <v>652</v>
      </c>
      <c r="D174" s="32" t="s">
        <v>653</v>
      </c>
      <c r="E174" s="32" t="s">
        <v>60</v>
      </c>
      <c r="F174" s="32" t="s">
        <v>654</v>
      </c>
      <c r="G174" s="32" t="s">
        <v>196</v>
      </c>
    </row>
    <row r="175" spans="1:7">
      <c r="A175" s="31">
        <v>175</v>
      </c>
      <c r="B175" s="32" t="s">
        <v>293</v>
      </c>
      <c r="C175" s="32" t="s">
        <v>655</v>
      </c>
      <c r="D175" s="32" t="s">
        <v>295</v>
      </c>
      <c r="E175" s="32" t="s">
        <v>296</v>
      </c>
      <c r="F175" s="32" t="s">
        <v>656</v>
      </c>
      <c r="G175" s="32" t="s">
        <v>474</v>
      </c>
    </row>
    <row r="176" spans="1:7">
      <c r="A176" s="31">
        <v>176</v>
      </c>
      <c r="B176" s="32" t="s">
        <v>657</v>
      </c>
      <c r="C176" s="32" t="s">
        <v>658</v>
      </c>
      <c r="D176" s="32" t="s">
        <v>659</v>
      </c>
      <c r="E176" s="32" t="s">
        <v>124</v>
      </c>
      <c r="F176" s="32" t="s">
        <v>660</v>
      </c>
      <c r="G176" s="32" t="s">
        <v>661</v>
      </c>
    </row>
    <row r="177" spans="1:7">
      <c r="A177" s="31">
        <v>177</v>
      </c>
      <c r="B177" s="32" t="s">
        <v>52</v>
      </c>
      <c r="C177" s="32" t="s">
        <v>662</v>
      </c>
      <c r="D177" s="32" t="s">
        <v>311</v>
      </c>
      <c r="E177" s="32" t="s">
        <v>52</v>
      </c>
      <c r="F177" s="32" t="s">
        <v>663</v>
      </c>
      <c r="G177" s="32" t="s">
        <v>165</v>
      </c>
    </row>
    <row r="178" spans="1:7">
      <c r="A178" s="31">
        <v>178</v>
      </c>
      <c r="B178" s="32" t="s">
        <v>80</v>
      </c>
      <c r="C178" s="32" t="s">
        <v>664</v>
      </c>
      <c r="D178" s="32" t="s">
        <v>394</v>
      </c>
      <c r="E178" s="32" t="s">
        <v>60</v>
      </c>
      <c r="F178" s="32" t="s">
        <v>665</v>
      </c>
      <c r="G178" s="32" t="s">
        <v>173</v>
      </c>
    </row>
    <row r="179" spans="1:7">
      <c r="A179" s="31">
        <v>179</v>
      </c>
      <c r="B179" s="32" t="s">
        <v>84</v>
      </c>
      <c r="C179" s="32" t="s">
        <v>666</v>
      </c>
      <c r="D179" s="32" t="s">
        <v>86</v>
      </c>
      <c r="E179" s="32" t="s">
        <v>84</v>
      </c>
      <c r="F179" s="32" t="s">
        <v>667</v>
      </c>
      <c r="G179" s="32" t="s">
        <v>668</v>
      </c>
    </row>
    <row r="180" spans="1:7">
      <c r="A180" s="31">
        <v>180</v>
      </c>
      <c r="B180" s="32" t="s">
        <v>69</v>
      </c>
      <c r="C180" s="32" t="s">
        <v>669</v>
      </c>
      <c r="D180" s="32" t="s">
        <v>670</v>
      </c>
      <c r="E180" s="32" t="s">
        <v>72</v>
      </c>
      <c r="F180" s="32" t="s">
        <v>671</v>
      </c>
      <c r="G180" s="32" t="s">
        <v>307</v>
      </c>
    </row>
    <row r="181" spans="1:7">
      <c r="A181" s="31">
        <v>181</v>
      </c>
      <c r="B181" s="32" t="s">
        <v>466</v>
      </c>
      <c r="C181" s="32" t="s">
        <v>672</v>
      </c>
      <c r="D181" s="32" t="s">
        <v>231</v>
      </c>
      <c r="E181" s="32" t="s">
        <v>60</v>
      </c>
      <c r="F181" s="32" t="s">
        <v>673</v>
      </c>
      <c r="G181" s="32" t="s">
        <v>233</v>
      </c>
    </row>
    <row r="182" spans="1:7">
      <c r="A182" s="31">
        <v>182</v>
      </c>
      <c r="B182" s="32" t="s">
        <v>102</v>
      </c>
      <c r="C182" s="32" t="s">
        <v>674</v>
      </c>
      <c r="D182" s="32" t="s">
        <v>104</v>
      </c>
      <c r="E182" s="32" t="s">
        <v>102</v>
      </c>
      <c r="F182" s="32" t="s">
        <v>675</v>
      </c>
      <c r="G182" s="32" t="s">
        <v>676</v>
      </c>
    </row>
    <row r="183" spans="1:7">
      <c r="A183" s="31">
        <v>183</v>
      </c>
      <c r="B183" s="32" t="s">
        <v>133</v>
      </c>
      <c r="C183" s="32" t="s">
        <v>677</v>
      </c>
      <c r="D183" s="32" t="s">
        <v>507</v>
      </c>
      <c r="E183" s="32" t="s">
        <v>77</v>
      </c>
      <c r="F183" s="32" t="s">
        <v>678</v>
      </c>
      <c r="G183" s="32" t="s">
        <v>137</v>
      </c>
    </row>
    <row r="184" spans="1:7">
      <c r="A184" s="31">
        <v>184</v>
      </c>
      <c r="B184" s="32" t="s">
        <v>52</v>
      </c>
      <c r="C184" s="32" t="s">
        <v>679</v>
      </c>
      <c r="D184" s="32" t="s">
        <v>276</v>
      </c>
      <c r="E184" s="32" t="s">
        <v>52</v>
      </c>
      <c r="F184" s="32" t="s">
        <v>680</v>
      </c>
      <c r="G184" s="32" t="s">
        <v>278</v>
      </c>
    </row>
    <row r="185" spans="1:7">
      <c r="A185" s="31">
        <v>185</v>
      </c>
      <c r="B185" s="32" t="s">
        <v>178</v>
      </c>
      <c r="C185" s="32" t="s">
        <v>681</v>
      </c>
      <c r="D185" s="32" t="s">
        <v>682</v>
      </c>
      <c r="E185" s="32" t="s">
        <v>318</v>
      </c>
      <c r="F185" s="32" t="s">
        <v>683</v>
      </c>
      <c r="G185" s="32" t="s">
        <v>684</v>
      </c>
    </row>
    <row r="186" spans="1:7">
      <c r="A186" s="31">
        <v>186</v>
      </c>
      <c r="B186" s="32" t="s">
        <v>69</v>
      </c>
      <c r="C186" s="32" t="s">
        <v>685</v>
      </c>
      <c r="D186" s="32" t="s">
        <v>307</v>
      </c>
      <c r="E186" s="32" t="s">
        <v>115</v>
      </c>
      <c r="F186" s="32" t="s">
        <v>686</v>
      </c>
      <c r="G186" s="32" t="s">
        <v>687</v>
      </c>
    </row>
    <row r="187" spans="1:7">
      <c r="A187" s="31">
        <v>187</v>
      </c>
      <c r="B187" s="32" t="s">
        <v>161</v>
      </c>
      <c r="C187" s="32" t="s">
        <v>688</v>
      </c>
      <c r="D187" s="32" t="s">
        <v>190</v>
      </c>
      <c r="E187" s="32" t="s">
        <v>161</v>
      </c>
      <c r="F187" s="32" t="s">
        <v>689</v>
      </c>
      <c r="G187" s="32" t="s">
        <v>192</v>
      </c>
    </row>
    <row r="188" spans="1:7">
      <c r="A188" s="31">
        <v>188</v>
      </c>
      <c r="B188" s="32" t="s">
        <v>80</v>
      </c>
      <c r="C188" s="32" t="s">
        <v>690</v>
      </c>
      <c r="D188" s="32" t="s">
        <v>368</v>
      </c>
      <c r="E188" s="32" t="s">
        <v>60</v>
      </c>
      <c r="F188" s="32" t="s">
        <v>691</v>
      </c>
      <c r="G188" s="32" t="s">
        <v>692</v>
      </c>
    </row>
    <row r="189" spans="1:7">
      <c r="A189" s="31">
        <v>189</v>
      </c>
      <c r="B189" s="32" t="s">
        <v>325</v>
      </c>
      <c r="C189" s="32" t="s">
        <v>693</v>
      </c>
      <c r="D189" s="32" t="s">
        <v>167</v>
      </c>
      <c r="E189" s="32" t="s">
        <v>98</v>
      </c>
      <c r="F189" s="32" t="s">
        <v>694</v>
      </c>
      <c r="G189" s="32" t="s">
        <v>167</v>
      </c>
    </row>
    <row r="190" spans="1:7">
      <c r="A190" s="31">
        <v>190</v>
      </c>
      <c r="B190" s="32" t="s">
        <v>224</v>
      </c>
      <c r="C190" s="32" t="s">
        <v>695</v>
      </c>
      <c r="D190" s="32" t="s">
        <v>696</v>
      </c>
      <c r="E190" s="32" t="s">
        <v>105</v>
      </c>
      <c r="F190" s="32" t="s">
        <v>697</v>
      </c>
      <c r="G190" s="32" t="s">
        <v>698</v>
      </c>
    </row>
    <row r="191" spans="1:7">
      <c r="A191" s="31">
        <v>191</v>
      </c>
      <c r="B191" s="32" t="s">
        <v>66</v>
      </c>
      <c r="C191" s="32" t="s">
        <v>699</v>
      </c>
      <c r="D191" s="32" t="s">
        <v>300</v>
      </c>
      <c r="E191" s="32" t="s">
        <v>221</v>
      </c>
      <c r="F191" s="32" t="s">
        <v>700</v>
      </c>
      <c r="G191" s="32" t="s">
        <v>56</v>
      </c>
    </row>
    <row r="192" spans="1:7">
      <c r="A192" s="31">
        <v>192</v>
      </c>
      <c r="B192" s="32" t="s">
        <v>108</v>
      </c>
      <c r="C192" s="32" t="s">
        <v>701</v>
      </c>
      <c r="D192" s="32" t="s">
        <v>110</v>
      </c>
      <c r="E192" s="32" t="s">
        <v>203</v>
      </c>
      <c r="F192" s="32" t="s">
        <v>702</v>
      </c>
      <c r="G192" s="32" t="s">
        <v>110</v>
      </c>
    </row>
    <row r="193" spans="1:7">
      <c r="A193" s="31">
        <v>193</v>
      </c>
      <c r="B193" s="32" t="s">
        <v>80</v>
      </c>
      <c r="C193" s="32" t="s">
        <v>575</v>
      </c>
      <c r="D193" s="32" t="s">
        <v>59</v>
      </c>
      <c r="E193" s="32" t="s">
        <v>60</v>
      </c>
      <c r="F193" s="32" t="s">
        <v>703</v>
      </c>
      <c r="G193" s="32" t="s">
        <v>305</v>
      </c>
    </row>
    <row r="194" spans="1:7">
      <c r="A194" s="31">
        <v>194</v>
      </c>
      <c r="B194" s="32" t="s">
        <v>72</v>
      </c>
      <c r="C194" s="32" t="s">
        <v>704</v>
      </c>
      <c r="D194" s="32" t="s">
        <v>198</v>
      </c>
      <c r="E194" s="33" t="s">
        <v>72</v>
      </c>
      <c r="F194" s="33" t="s">
        <v>705</v>
      </c>
      <c r="G194" s="33" t="s">
        <v>200</v>
      </c>
    </row>
    <row r="195" spans="1:7">
      <c r="A195" s="31">
        <v>195</v>
      </c>
      <c r="B195" s="32" t="s">
        <v>52</v>
      </c>
      <c r="C195" s="32" t="s">
        <v>706</v>
      </c>
      <c r="D195" s="32" t="s">
        <v>95</v>
      </c>
      <c r="E195" s="33" t="s">
        <v>52</v>
      </c>
      <c r="F195" s="33" t="s">
        <v>707</v>
      </c>
      <c r="G195" s="33" t="s">
        <v>97</v>
      </c>
    </row>
    <row r="196" spans="1:7">
      <c r="A196" s="31">
        <v>196</v>
      </c>
      <c r="B196" s="32" t="s">
        <v>124</v>
      </c>
      <c r="C196" s="32" t="s">
        <v>708</v>
      </c>
      <c r="D196" s="32" t="s">
        <v>126</v>
      </c>
      <c r="E196" s="32" t="s">
        <v>124</v>
      </c>
      <c r="F196" s="32" t="s">
        <v>709</v>
      </c>
      <c r="G196" s="32" t="s">
        <v>128</v>
      </c>
    </row>
    <row r="197" spans="1:7">
      <c r="A197" s="31">
        <v>197</v>
      </c>
      <c r="B197" s="32" t="s">
        <v>146</v>
      </c>
      <c r="C197" s="32" t="s">
        <v>710</v>
      </c>
      <c r="D197" s="32" t="s">
        <v>311</v>
      </c>
      <c r="E197" s="32" t="s">
        <v>52</v>
      </c>
      <c r="F197" s="32" t="s">
        <v>711</v>
      </c>
      <c r="G197" s="32" t="s">
        <v>165</v>
      </c>
    </row>
    <row r="198" spans="1:7">
      <c r="A198" s="31">
        <v>198</v>
      </c>
      <c r="B198" s="32" t="s">
        <v>350</v>
      </c>
      <c r="C198" s="32" t="s">
        <v>712</v>
      </c>
      <c r="D198" s="32" t="s">
        <v>352</v>
      </c>
      <c r="E198" s="32" t="s">
        <v>713</v>
      </c>
      <c r="F198" s="32" t="s">
        <v>714</v>
      </c>
      <c r="G198" s="32" t="s">
        <v>352</v>
      </c>
    </row>
    <row r="199" spans="1:7">
      <c r="A199" s="31">
        <v>199</v>
      </c>
      <c r="B199" s="32" t="s">
        <v>98</v>
      </c>
      <c r="C199" s="32" t="s">
        <v>715</v>
      </c>
      <c r="D199" s="32" t="s">
        <v>716</v>
      </c>
      <c r="E199" s="32" t="s">
        <v>98</v>
      </c>
      <c r="F199" s="32" t="s">
        <v>717</v>
      </c>
      <c r="G199" s="32" t="s">
        <v>718</v>
      </c>
    </row>
    <row r="200" spans="1:7">
      <c r="A200" s="31">
        <v>200</v>
      </c>
      <c r="B200" s="32" t="s">
        <v>118</v>
      </c>
      <c r="C200" s="32" t="s">
        <v>719</v>
      </c>
      <c r="D200" s="32" t="s">
        <v>720</v>
      </c>
      <c r="E200" s="32" t="s">
        <v>452</v>
      </c>
      <c r="F200" s="32" t="s">
        <v>721</v>
      </c>
      <c r="G200" s="32" t="s">
        <v>285</v>
      </c>
    </row>
    <row r="201" spans="1:7">
      <c r="A201" s="31">
        <v>201</v>
      </c>
      <c r="B201" s="32" t="s">
        <v>238</v>
      </c>
      <c r="C201" s="32" t="s">
        <v>722</v>
      </c>
      <c r="D201" s="32" t="s">
        <v>723</v>
      </c>
      <c r="E201" s="32" t="s">
        <v>724</v>
      </c>
      <c r="F201" s="32" t="s">
        <v>725</v>
      </c>
      <c r="G201" s="32" t="s">
        <v>726</v>
      </c>
    </row>
    <row r="202" spans="1:7">
      <c r="A202" s="31">
        <v>202</v>
      </c>
      <c r="B202" s="32" t="s">
        <v>80</v>
      </c>
      <c r="C202" s="32" t="s">
        <v>727</v>
      </c>
      <c r="D202" s="32" t="s">
        <v>728</v>
      </c>
      <c r="E202" s="32" t="s">
        <v>60</v>
      </c>
      <c r="F202" s="32" t="s">
        <v>729</v>
      </c>
      <c r="G202" s="32" t="s">
        <v>730</v>
      </c>
    </row>
    <row r="203" spans="1:7">
      <c r="A203" s="31">
        <v>203</v>
      </c>
      <c r="B203" s="32" t="s">
        <v>325</v>
      </c>
      <c r="C203" s="32" t="s">
        <v>731</v>
      </c>
      <c r="D203" s="32" t="s">
        <v>272</v>
      </c>
      <c r="E203" s="32" t="s">
        <v>732</v>
      </c>
      <c r="F203" s="32" t="s">
        <v>733</v>
      </c>
      <c r="G203" s="32" t="s">
        <v>272</v>
      </c>
    </row>
    <row r="204" spans="1:7">
      <c r="A204" s="31">
        <v>204</v>
      </c>
      <c r="B204" s="32" t="s">
        <v>52</v>
      </c>
      <c r="C204" s="32" t="s">
        <v>734</v>
      </c>
      <c r="D204" s="32" t="s">
        <v>524</v>
      </c>
      <c r="E204" s="32" t="s">
        <v>52</v>
      </c>
      <c r="F204" s="32" t="s">
        <v>735</v>
      </c>
      <c r="G204" s="32" t="s">
        <v>192</v>
      </c>
    </row>
    <row r="205" spans="1:7">
      <c r="A205" s="31">
        <v>205</v>
      </c>
      <c r="B205" s="32" t="s">
        <v>599</v>
      </c>
      <c r="C205" s="32" t="s">
        <v>736</v>
      </c>
      <c r="D205" s="32" t="s">
        <v>110</v>
      </c>
      <c r="E205" s="32" t="s">
        <v>203</v>
      </c>
      <c r="F205" s="32" t="s">
        <v>737</v>
      </c>
      <c r="G205" s="32" t="s">
        <v>110</v>
      </c>
    </row>
    <row r="206" spans="1:7">
      <c r="A206" s="31">
        <v>206</v>
      </c>
      <c r="B206" s="32" t="s">
        <v>72</v>
      </c>
      <c r="C206" s="32" t="s">
        <v>738</v>
      </c>
      <c r="D206" s="32" t="s">
        <v>280</v>
      </c>
      <c r="E206" s="32" t="s">
        <v>72</v>
      </c>
      <c r="F206" s="32" t="s">
        <v>739</v>
      </c>
      <c r="G206" s="32" t="s">
        <v>647</v>
      </c>
    </row>
    <row r="207" spans="1:7">
      <c r="A207" s="31">
        <v>207</v>
      </c>
      <c r="B207" s="32" t="s">
        <v>52</v>
      </c>
      <c r="C207" s="32" t="s">
        <v>740</v>
      </c>
      <c r="D207" s="32" t="s">
        <v>741</v>
      </c>
      <c r="E207" s="32" t="s">
        <v>52</v>
      </c>
      <c r="F207" s="32" t="s">
        <v>742</v>
      </c>
      <c r="G207" s="32" t="s">
        <v>743</v>
      </c>
    </row>
    <row r="208" spans="1:7">
      <c r="A208" s="31">
        <v>208</v>
      </c>
      <c r="B208" s="33" t="s">
        <v>52</v>
      </c>
      <c r="C208" s="33" t="s">
        <v>744</v>
      </c>
      <c r="D208" s="33" t="s">
        <v>745</v>
      </c>
      <c r="E208" s="32" t="s">
        <v>452</v>
      </c>
      <c r="F208" s="32" t="s">
        <v>746</v>
      </c>
      <c r="G208" s="32" t="s">
        <v>285</v>
      </c>
    </row>
    <row r="209" spans="1:7">
      <c r="A209" s="31">
        <v>209</v>
      </c>
      <c r="B209" s="32" t="s">
        <v>52</v>
      </c>
      <c r="C209" s="32" t="s">
        <v>747</v>
      </c>
      <c r="D209" s="32" t="s">
        <v>748</v>
      </c>
      <c r="E209" s="32" t="s">
        <v>52</v>
      </c>
      <c r="F209" s="32" t="s">
        <v>749</v>
      </c>
      <c r="G209" s="32" t="s">
        <v>750</v>
      </c>
    </row>
    <row r="210" spans="1:7">
      <c r="A210" s="31">
        <v>210</v>
      </c>
      <c r="B210" s="32" t="s">
        <v>66</v>
      </c>
      <c r="C210" s="32" t="s">
        <v>751</v>
      </c>
      <c r="D210" s="32" t="s">
        <v>397</v>
      </c>
      <c r="E210" s="32" t="s">
        <v>66</v>
      </c>
      <c r="F210" s="32" t="s">
        <v>752</v>
      </c>
      <c r="G210" s="32" t="s">
        <v>399</v>
      </c>
    </row>
    <row r="211" spans="1:7">
      <c r="A211" s="31">
        <v>211</v>
      </c>
      <c r="B211" s="32" t="s">
        <v>80</v>
      </c>
      <c r="C211" s="32" t="s">
        <v>753</v>
      </c>
      <c r="D211" s="32" t="s">
        <v>152</v>
      </c>
      <c r="E211" s="32" t="s">
        <v>60</v>
      </c>
      <c r="F211" s="32" t="s">
        <v>754</v>
      </c>
      <c r="G211" s="32" t="s">
        <v>152</v>
      </c>
    </row>
    <row r="212" spans="1:7">
      <c r="A212" s="31">
        <v>212</v>
      </c>
      <c r="B212" s="32" t="s">
        <v>124</v>
      </c>
      <c r="C212" s="32" t="s">
        <v>755</v>
      </c>
      <c r="D212" s="32" t="s">
        <v>756</v>
      </c>
      <c r="E212" s="32" t="s">
        <v>314</v>
      </c>
      <c r="F212" s="32" t="s">
        <v>757</v>
      </c>
      <c r="G212" s="32" t="s">
        <v>465</v>
      </c>
    </row>
    <row r="213" spans="1:7">
      <c r="A213" s="31">
        <v>213</v>
      </c>
      <c r="B213" s="32" t="s">
        <v>52</v>
      </c>
      <c r="C213" s="32" t="s">
        <v>758</v>
      </c>
      <c r="D213" s="32" t="s">
        <v>759</v>
      </c>
      <c r="E213" s="32" t="s">
        <v>52</v>
      </c>
      <c r="F213" s="32" t="s">
        <v>760</v>
      </c>
      <c r="G213" s="32" t="s">
        <v>761</v>
      </c>
    </row>
    <row r="214" spans="1:7">
      <c r="A214" s="31">
        <v>214</v>
      </c>
      <c r="B214" s="32" t="s">
        <v>762</v>
      </c>
      <c r="C214" s="32" t="s">
        <v>763</v>
      </c>
      <c r="D214" s="32" t="s">
        <v>696</v>
      </c>
      <c r="E214" s="32" t="s">
        <v>105</v>
      </c>
      <c r="F214" s="32" t="s">
        <v>764</v>
      </c>
      <c r="G214" s="32" t="s">
        <v>107</v>
      </c>
    </row>
    <row r="215" spans="1:7">
      <c r="A215" s="31">
        <v>215</v>
      </c>
      <c r="B215" s="32" t="s">
        <v>72</v>
      </c>
      <c r="C215" s="32" t="s">
        <v>765</v>
      </c>
      <c r="D215" s="32" t="s">
        <v>220</v>
      </c>
      <c r="E215" s="32" t="s">
        <v>72</v>
      </c>
      <c r="F215" s="32" t="s">
        <v>766</v>
      </c>
      <c r="G215" s="32" t="s">
        <v>767</v>
      </c>
    </row>
    <row r="216" spans="1:7">
      <c r="A216" s="31">
        <v>216</v>
      </c>
      <c r="B216" s="32" t="s">
        <v>466</v>
      </c>
      <c r="C216" s="32" t="s">
        <v>768</v>
      </c>
      <c r="D216" s="32" t="s">
        <v>194</v>
      </c>
      <c r="E216" s="32" t="s">
        <v>492</v>
      </c>
      <c r="F216" s="32" t="s">
        <v>769</v>
      </c>
      <c r="G216" s="32" t="s">
        <v>770</v>
      </c>
    </row>
    <row r="217" spans="1:7">
      <c r="A217" s="31">
        <v>217</v>
      </c>
      <c r="B217" s="32" t="s">
        <v>98</v>
      </c>
      <c r="C217" s="32" t="s">
        <v>771</v>
      </c>
      <c r="D217" s="32" t="s">
        <v>167</v>
      </c>
      <c r="E217" s="32" t="s">
        <v>318</v>
      </c>
      <c r="F217" s="32" t="s">
        <v>772</v>
      </c>
      <c r="G217" s="32" t="s">
        <v>773</v>
      </c>
    </row>
    <row r="218" spans="1:7">
      <c r="A218" s="31">
        <v>218</v>
      </c>
      <c r="B218" s="32" t="s">
        <v>774</v>
      </c>
      <c r="C218" s="32" t="s">
        <v>775</v>
      </c>
      <c r="D218" s="32" t="s">
        <v>776</v>
      </c>
      <c r="E218" s="33" t="s">
        <v>777</v>
      </c>
      <c r="F218" s="33" t="s">
        <v>778</v>
      </c>
      <c r="G218" s="33" t="s">
        <v>779</v>
      </c>
    </row>
    <row r="219" spans="1:7">
      <c r="A219" s="31">
        <v>219</v>
      </c>
      <c r="B219" s="32" t="s">
        <v>118</v>
      </c>
      <c r="C219" s="32" t="s">
        <v>780</v>
      </c>
      <c r="D219" s="32" t="s">
        <v>781</v>
      </c>
      <c r="E219" s="32" t="s">
        <v>379</v>
      </c>
      <c r="F219" s="32" t="s">
        <v>782</v>
      </c>
      <c r="G219" s="32" t="s">
        <v>783</v>
      </c>
    </row>
    <row r="220" spans="1:7">
      <c r="A220" s="31">
        <v>220</v>
      </c>
      <c r="B220" s="32" t="s">
        <v>72</v>
      </c>
      <c r="C220" s="32" t="s">
        <v>784</v>
      </c>
      <c r="D220" s="32" t="s">
        <v>785</v>
      </c>
      <c r="E220" s="32" t="s">
        <v>72</v>
      </c>
      <c r="F220" s="32" t="s">
        <v>786</v>
      </c>
      <c r="G220" s="32" t="s">
        <v>785</v>
      </c>
    </row>
    <row r="221" spans="1:7">
      <c r="A221" s="31">
        <v>221</v>
      </c>
      <c r="B221" s="32" t="s">
        <v>52</v>
      </c>
      <c r="C221" s="32" t="s">
        <v>787</v>
      </c>
      <c r="D221" s="32" t="s">
        <v>741</v>
      </c>
      <c r="E221" s="32" t="s">
        <v>52</v>
      </c>
      <c r="F221" s="32" t="s">
        <v>788</v>
      </c>
      <c r="G221" s="32" t="s">
        <v>743</v>
      </c>
    </row>
    <row r="222" spans="1:7">
      <c r="A222" s="31">
        <v>222</v>
      </c>
      <c r="B222" s="32" t="s">
        <v>80</v>
      </c>
      <c r="C222" s="32" t="s">
        <v>789</v>
      </c>
      <c r="D222" s="32" t="s">
        <v>231</v>
      </c>
      <c r="E222" s="32" t="s">
        <v>492</v>
      </c>
      <c r="F222" s="32" t="s">
        <v>790</v>
      </c>
      <c r="G222" s="32" t="s">
        <v>233</v>
      </c>
    </row>
    <row r="223" spans="1:7">
      <c r="A223" s="31">
        <v>223</v>
      </c>
      <c r="B223" s="32" t="s">
        <v>124</v>
      </c>
      <c r="C223" s="32" t="s">
        <v>791</v>
      </c>
      <c r="D223" s="32" t="s">
        <v>792</v>
      </c>
      <c r="E223" s="32" t="s">
        <v>124</v>
      </c>
      <c r="F223" s="32" t="s">
        <v>793</v>
      </c>
      <c r="G223" s="32" t="s">
        <v>792</v>
      </c>
    </row>
    <row r="224" spans="1:7">
      <c r="A224" s="31">
        <v>224</v>
      </c>
      <c r="B224" s="32" t="s">
        <v>133</v>
      </c>
      <c r="C224" s="32" t="s">
        <v>794</v>
      </c>
      <c r="D224" s="32" t="s">
        <v>135</v>
      </c>
      <c r="E224" s="32" t="s">
        <v>77</v>
      </c>
      <c r="F224" s="32" t="s">
        <v>795</v>
      </c>
      <c r="G224" s="32" t="s">
        <v>137</v>
      </c>
    </row>
    <row r="225" spans="1:7">
      <c r="A225" s="31">
        <v>225</v>
      </c>
      <c r="B225" s="33" t="s">
        <v>52</v>
      </c>
      <c r="C225" s="33" t="s">
        <v>796</v>
      </c>
      <c r="D225" s="33" t="s">
        <v>748</v>
      </c>
      <c r="E225" s="32" t="s">
        <v>102</v>
      </c>
      <c r="F225" s="32" t="s">
        <v>797</v>
      </c>
      <c r="G225" s="32" t="s">
        <v>235</v>
      </c>
    </row>
    <row r="226" spans="1:7">
      <c r="A226" s="31">
        <v>226</v>
      </c>
      <c r="B226" s="32" t="s">
        <v>98</v>
      </c>
      <c r="C226" s="32" t="s">
        <v>798</v>
      </c>
      <c r="D226" s="32" t="s">
        <v>324</v>
      </c>
      <c r="E226" s="32" t="s">
        <v>98</v>
      </c>
      <c r="F226" s="32" t="s">
        <v>799</v>
      </c>
      <c r="G226" s="32" t="s">
        <v>324</v>
      </c>
    </row>
    <row r="227" spans="1:7">
      <c r="A227" s="31">
        <v>227</v>
      </c>
      <c r="B227" s="32" t="s">
        <v>80</v>
      </c>
      <c r="C227" s="32" t="s">
        <v>800</v>
      </c>
      <c r="D227" s="32" t="s">
        <v>544</v>
      </c>
      <c r="E227" s="33" t="s">
        <v>492</v>
      </c>
      <c r="F227" s="33" t="s">
        <v>801</v>
      </c>
      <c r="G227" s="33" t="s">
        <v>305</v>
      </c>
    </row>
    <row r="228" spans="1:7">
      <c r="A228" s="31">
        <v>228</v>
      </c>
      <c r="B228" s="32" t="s">
        <v>72</v>
      </c>
      <c r="C228" s="32" t="s">
        <v>802</v>
      </c>
      <c r="D228" s="32" t="s">
        <v>144</v>
      </c>
      <c r="E228" s="32" t="s">
        <v>72</v>
      </c>
      <c r="F228" s="32" t="s">
        <v>803</v>
      </c>
      <c r="G228" s="32" t="s">
        <v>114</v>
      </c>
    </row>
    <row r="229" spans="1:7">
      <c r="A229" s="31">
        <v>229</v>
      </c>
      <c r="B229" s="32" t="s">
        <v>161</v>
      </c>
      <c r="C229" s="32" t="s">
        <v>804</v>
      </c>
      <c r="D229" s="32" t="s">
        <v>148</v>
      </c>
      <c r="E229" s="32" t="s">
        <v>161</v>
      </c>
      <c r="F229" s="32" t="s">
        <v>805</v>
      </c>
      <c r="G229" s="32" t="s">
        <v>150</v>
      </c>
    </row>
    <row r="230" spans="1:7">
      <c r="A230" s="31">
        <v>230</v>
      </c>
      <c r="B230" s="32" t="s">
        <v>178</v>
      </c>
      <c r="C230" s="32" t="s">
        <v>806</v>
      </c>
      <c r="D230" s="32" t="s">
        <v>180</v>
      </c>
      <c r="E230" s="32" t="s">
        <v>105</v>
      </c>
      <c r="F230" s="32" t="s">
        <v>807</v>
      </c>
      <c r="G230" s="32" t="s">
        <v>651</v>
      </c>
    </row>
    <row r="231" spans="1:7">
      <c r="A231" s="31">
        <v>231</v>
      </c>
      <c r="B231" s="32" t="s">
        <v>238</v>
      </c>
      <c r="C231" s="32" t="s">
        <v>808</v>
      </c>
      <c r="D231" s="32" t="s">
        <v>240</v>
      </c>
      <c r="E231" s="32" t="s">
        <v>238</v>
      </c>
      <c r="F231" s="32" t="s">
        <v>809</v>
      </c>
      <c r="G231" s="32" t="s">
        <v>242</v>
      </c>
    </row>
    <row r="232" spans="1:7">
      <c r="A232" s="31">
        <v>232</v>
      </c>
      <c r="B232" s="32" t="s">
        <v>124</v>
      </c>
      <c r="C232" s="32" t="s">
        <v>810</v>
      </c>
      <c r="D232" s="32" t="s">
        <v>792</v>
      </c>
      <c r="E232" s="32" t="s">
        <v>124</v>
      </c>
      <c r="F232" s="32" t="s">
        <v>811</v>
      </c>
      <c r="G232" s="32" t="s">
        <v>792</v>
      </c>
    </row>
    <row r="233" spans="1:7">
      <c r="A233" s="31">
        <v>233</v>
      </c>
      <c r="B233" s="32" t="s">
        <v>52</v>
      </c>
      <c r="C233" s="32" t="s">
        <v>812</v>
      </c>
      <c r="D233" s="32" t="s">
        <v>95</v>
      </c>
      <c r="E233" s="32" t="s">
        <v>52</v>
      </c>
      <c r="F233" s="32" t="s">
        <v>813</v>
      </c>
      <c r="G233" s="32" t="s">
        <v>97</v>
      </c>
    </row>
    <row r="234" spans="1:7">
      <c r="A234" s="31">
        <v>234</v>
      </c>
      <c r="B234" s="33" t="s">
        <v>133</v>
      </c>
      <c r="C234" s="33" t="s">
        <v>814</v>
      </c>
      <c r="D234" s="33" t="s">
        <v>815</v>
      </c>
      <c r="E234" s="32" t="s">
        <v>60</v>
      </c>
      <c r="F234" s="32" t="s">
        <v>816</v>
      </c>
      <c r="G234" s="32" t="s">
        <v>574</v>
      </c>
    </row>
    <row r="235" spans="1:7">
      <c r="A235" s="31">
        <v>235</v>
      </c>
      <c r="B235" s="32" t="s">
        <v>98</v>
      </c>
      <c r="C235" s="32" t="s">
        <v>817</v>
      </c>
      <c r="D235" s="32" t="s">
        <v>324</v>
      </c>
      <c r="E235" s="32" t="s">
        <v>98</v>
      </c>
      <c r="F235" s="32" t="s">
        <v>818</v>
      </c>
      <c r="G235" s="32" t="s">
        <v>324</v>
      </c>
    </row>
    <row r="236" spans="1:7">
      <c r="A236" s="31">
        <v>236</v>
      </c>
      <c r="B236" s="32" t="s">
        <v>526</v>
      </c>
      <c r="C236" s="32" t="s">
        <v>819</v>
      </c>
      <c r="D236" s="32" t="s">
        <v>820</v>
      </c>
      <c r="E236" s="32" t="s">
        <v>181</v>
      </c>
      <c r="F236" s="32" t="s">
        <v>821</v>
      </c>
      <c r="G236" s="32" t="s">
        <v>822</v>
      </c>
    </row>
    <row r="237" spans="1:7">
      <c r="A237" s="31">
        <v>237</v>
      </c>
      <c r="B237" s="32" t="s">
        <v>57</v>
      </c>
      <c r="C237" s="32" t="s">
        <v>823</v>
      </c>
      <c r="D237" s="32" t="s">
        <v>824</v>
      </c>
      <c r="E237" s="33" t="s">
        <v>60</v>
      </c>
      <c r="F237" s="33" t="s">
        <v>825</v>
      </c>
      <c r="G237" s="33" t="s">
        <v>826</v>
      </c>
    </row>
    <row r="238" spans="1:7">
      <c r="A238" s="31">
        <v>238</v>
      </c>
      <c r="B238" s="32" t="s">
        <v>124</v>
      </c>
      <c r="C238" s="32" t="s">
        <v>827</v>
      </c>
      <c r="D238" s="32" t="s">
        <v>828</v>
      </c>
      <c r="E238" s="32" t="s">
        <v>124</v>
      </c>
      <c r="F238" s="32" t="s">
        <v>829</v>
      </c>
      <c r="G238" s="32" t="s">
        <v>830</v>
      </c>
    </row>
    <row r="239" spans="1:7">
      <c r="A239" s="31">
        <v>239</v>
      </c>
      <c r="B239" s="32" t="s">
        <v>52</v>
      </c>
      <c r="C239" s="32" t="s">
        <v>831</v>
      </c>
      <c r="D239" s="32" t="s">
        <v>190</v>
      </c>
      <c r="E239" s="32" t="s">
        <v>52</v>
      </c>
      <c r="F239" s="32" t="s">
        <v>832</v>
      </c>
      <c r="G239" s="32" t="s">
        <v>192</v>
      </c>
    </row>
    <row r="240" spans="1:7">
      <c r="A240" s="31">
        <v>240</v>
      </c>
      <c r="B240" s="32" t="s">
        <v>72</v>
      </c>
      <c r="C240" s="32" t="s">
        <v>833</v>
      </c>
      <c r="D240" s="32" t="s">
        <v>476</v>
      </c>
      <c r="E240" s="32" t="s">
        <v>72</v>
      </c>
      <c r="F240" s="32" t="s">
        <v>834</v>
      </c>
      <c r="G240" s="32" t="s">
        <v>476</v>
      </c>
    </row>
    <row r="241" spans="1:7">
      <c r="A241" s="31">
        <v>241</v>
      </c>
      <c r="B241" s="32" t="s">
        <v>178</v>
      </c>
      <c r="C241" s="32" t="s">
        <v>835</v>
      </c>
      <c r="D241" s="32" t="s">
        <v>682</v>
      </c>
      <c r="E241" s="32" t="s">
        <v>318</v>
      </c>
      <c r="F241" s="32" t="s">
        <v>836</v>
      </c>
      <c r="G241" s="32" t="s">
        <v>837</v>
      </c>
    </row>
    <row r="242" spans="1:7">
      <c r="A242" s="31">
        <v>242</v>
      </c>
      <c r="B242" s="32" t="s">
        <v>80</v>
      </c>
      <c r="C242" s="32" t="s">
        <v>838</v>
      </c>
      <c r="D242" s="32" t="s">
        <v>606</v>
      </c>
      <c r="E242" s="32" t="s">
        <v>60</v>
      </c>
      <c r="F242" s="32" t="s">
        <v>839</v>
      </c>
      <c r="G242" s="32" t="s">
        <v>132</v>
      </c>
    </row>
    <row r="243" spans="1:7">
      <c r="A243" s="31">
        <v>243</v>
      </c>
      <c r="B243" s="32" t="s">
        <v>238</v>
      </c>
      <c r="C243" s="32" t="s">
        <v>840</v>
      </c>
      <c r="D243" s="32" t="s">
        <v>48</v>
      </c>
      <c r="E243" s="32" t="s">
        <v>124</v>
      </c>
      <c r="F243" s="32" t="s">
        <v>841</v>
      </c>
      <c r="G243" s="32" t="s">
        <v>842</v>
      </c>
    </row>
    <row r="244" spans="1:7">
      <c r="A244" s="31">
        <v>244</v>
      </c>
      <c r="B244" s="32" t="s">
        <v>224</v>
      </c>
      <c r="C244" s="32" t="s">
        <v>843</v>
      </c>
      <c r="D244" s="32" t="s">
        <v>844</v>
      </c>
      <c r="E244" s="32" t="s">
        <v>105</v>
      </c>
      <c r="F244" s="32" t="s">
        <v>845</v>
      </c>
      <c r="G244" s="32" t="s">
        <v>844</v>
      </c>
    </row>
    <row r="245" spans="1:7">
      <c r="A245" s="31">
        <v>245</v>
      </c>
      <c r="B245" s="32" t="s">
        <v>72</v>
      </c>
      <c r="C245" s="32" t="s">
        <v>846</v>
      </c>
      <c r="D245" s="32" t="s">
        <v>280</v>
      </c>
      <c r="E245" s="32" t="s">
        <v>72</v>
      </c>
      <c r="F245" s="32" t="s">
        <v>847</v>
      </c>
      <c r="G245" s="32" t="s">
        <v>280</v>
      </c>
    </row>
    <row r="246" spans="1:7">
      <c r="A246" s="31">
        <v>246</v>
      </c>
      <c r="B246" s="32" t="s">
        <v>52</v>
      </c>
      <c r="C246" s="32" t="s">
        <v>848</v>
      </c>
      <c r="D246" s="32" t="s">
        <v>849</v>
      </c>
      <c r="E246" s="32" t="s">
        <v>52</v>
      </c>
      <c r="F246" s="32" t="s">
        <v>850</v>
      </c>
      <c r="G246" s="32" t="s">
        <v>56</v>
      </c>
    </row>
    <row r="247" spans="1:7">
      <c r="A247" s="31">
        <v>247</v>
      </c>
      <c r="B247" s="32" t="s">
        <v>293</v>
      </c>
      <c r="C247" s="32" t="s">
        <v>851</v>
      </c>
      <c r="D247" s="32" t="s">
        <v>852</v>
      </c>
      <c r="E247" s="32" t="s">
        <v>296</v>
      </c>
      <c r="F247" s="32" t="s">
        <v>853</v>
      </c>
      <c r="G247" s="32" t="s">
        <v>852</v>
      </c>
    </row>
    <row r="248" spans="1:7">
      <c r="A248" s="31">
        <v>248</v>
      </c>
      <c r="B248" s="32" t="s">
        <v>66</v>
      </c>
      <c r="C248" s="32" t="s">
        <v>854</v>
      </c>
      <c r="D248" s="32" t="s">
        <v>65</v>
      </c>
      <c r="E248" s="32" t="s">
        <v>66</v>
      </c>
      <c r="F248" s="32" t="s">
        <v>855</v>
      </c>
      <c r="G248" s="32" t="s">
        <v>68</v>
      </c>
    </row>
    <row r="249" spans="1:7">
      <c r="A249" s="31">
        <v>249</v>
      </c>
      <c r="B249" s="32" t="s">
        <v>382</v>
      </c>
      <c r="C249" s="32" t="s">
        <v>856</v>
      </c>
      <c r="D249" s="32" t="s">
        <v>857</v>
      </c>
      <c r="E249" s="32" t="s">
        <v>60</v>
      </c>
      <c r="F249" s="32" t="s">
        <v>858</v>
      </c>
      <c r="G249" s="32" t="s">
        <v>233</v>
      </c>
    </row>
    <row r="250" spans="1:7">
      <c r="A250" s="31">
        <v>250</v>
      </c>
      <c r="B250" s="32" t="s">
        <v>52</v>
      </c>
      <c r="C250" s="32" t="s">
        <v>859</v>
      </c>
      <c r="D250" s="32" t="s">
        <v>276</v>
      </c>
      <c r="E250" s="32" t="s">
        <v>161</v>
      </c>
      <c r="F250" s="32" t="s">
        <v>860</v>
      </c>
      <c r="G250" s="32" t="s">
        <v>278</v>
      </c>
    </row>
    <row r="251" spans="1:7">
      <c r="A251" s="31">
        <v>251</v>
      </c>
      <c r="B251" s="32" t="s">
        <v>69</v>
      </c>
      <c r="C251" s="32" t="s">
        <v>861</v>
      </c>
      <c r="D251" s="32" t="s">
        <v>198</v>
      </c>
      <c r="E251" s="32" t="s">
        <v>72</v>
      </c>
      <c r="F251" s="32" t="s">
        <v>862</v>
      </c>
      <c r="G251" s="32" t="s">
        <v>200</v>
      </c>
    </row>
    <row r="252" spans="1:7">
      <c r="A252" s="31">
        <v>252</v>
      </c>
      <c r="B252" s="32" t="s">
        <v>80</v>
      </c>
      <c r="C252" s="32" t="s">
        <v>863</v>
      </c>
      <c r="D252" s="32" t="s">
        <v>491</v>
      </c>
      <c r="E252" s="32" t="s">
        <v>60</v>
      </c>
      <c r="F252" s="32" t="s">
        <v>864</v>
      </c>
      <c r="G252" s="32" t="s">
        <v>865</v>
      </c>
    </row>
    <row r="253" spans="1:7">
      <c r="A253" s="31">
        <v>253</v>
      </c>
      <c r="B253" s="32" t="s">
        <v>866</v>
      </c>
      <c r="C253" s="32" t="s">
        <v>867</v>
      </c>
      <c r="D253" s="32" t="s">
        <v>868</v>
      </c>
      <c r="E253" s="33" t="s">
        <v>74</v>
      </c>
      <c r="F253" s="33" t="s">
        <v>869</v>
      </c>
      <c r="G253" s="33" t="s">
        <v>870</v>
      </c>
    </row>
    <row r="254" spans="1:7">
      <c r="A254" s="31">
        <v>254</v>
      </c>
      <c r="B254" s="32" t="s">
        <v>412</v>
      </c>
      <c r="C254" s="32" t="s">
        <v>871</v>
      </c>
      <c r="D254" s="32" t="s">
        <v>872</v>
      </c>
      <c r="E254" s="32" t="s">
        <v>873</v>
      </c>
      <c r="F254" s="32" t="s">
        <v>874</v>
      </c>
      <c r="G254" s="32" t="s">
        <v>417</v>
      </c>
    </row>
    <row r="255" spans="1:7">
      <c r="A255" s="31">
        <v>255</v>
      </c>
      <c r="B255" s="32" t="s">
        <v>84</v>
      </c>
      <c r="C255" s="32" t="s">
        <v>875</v>
      </c>
      <c r="D255" s="32" t="s">
        <v>86</v>
      </c>
      <c r="E255" s="32" t="s">
        <v>84</v>
      </c>
      <c r="F255" s="32" t="s">
        <v>876</v>
      </c>
      <c r="G255" s="32" t="s">
        <v>86</v>
      </c>
    </row>
    <row r="256" spans="1:7">
      <c r="A256" s="31">
        <v>256</v>
      </c>
      <c r="B256" s="32" t="s">
        <v>124</v>
      </c>
      <c r="C256" s="32" t="s">
        <v>877</v>
      </c>
      <c r="D256" s="32" t="s">
        <v>188</v>
      </c>
      <c r="E256" s="32" t="s">
        <v>124</v>
      </c>
      <c r="F256" s="32" t="s">
        <v>878</v>
      </c>
      <c r="G256" s="32" t="s">
        <v>188</v>
      </c>
    </row>
    <row r="257" spans="1:7">
      <c r="A257" s="31">
        <v>257</v>
      </c>
      <c r="B257" s="32" t="s">
        <v>118</v>
      </c>
      <c r="C257" s="32" t="s">
        <v>879</v>
      </c>
      <c r="D257" s="32" t="s">
        <v>120</v>
      </c>
      <c r="E257" s="33" t="s">
        <v>452</v>
      </c>
      <c r="F257" s="33" t="s">
        <v>880</v>
      </c>
      <c r="G257" s="33" t="s">
        <v>783</v>
      </c>
    </row>
    <row r="258" spans="1:7">
      <c r="A258" s="31">
        <v>258</v>
      </c>
      <c r="B258" s="32" t="s">
        <v>52</v>
      </c>
      <c r="C258" s="32" t="s">
        <v>881</v>
      </c>
      <c r="D258" s="32" t="s">
        <v>207</v>
      </c>
      <c r="E258" s="32" t="s">
        <v>52</v>
      </c>
      <c r="F258" s="32" t="s">
        <v>882</v>
      </c>
      <c r="G258" s="32" t="s">
        <v>209</v>
      </c>
    </row>
    <row r="259" spans="1:7">
      <c r="A259" s="31">
        <v>259</v>
      </c>
      <c r="B259" s="32" t="s">
        <v>52</v>
      </c>
      <c r="C259" s="32" t="s">
        <v>883</v>
      </c>
      <c r="D259" s="32" t="s">
        <v>95</v>
      </c>
      <c r="E259" s="32" t="s">
        <v>52</v>
      </c>
      <c r="F259" s="32" t="s">
        <v>884</v>
      </c>
      <c r="G259" s="32" t="s">
        <v>97</v>
      </c>
    </row>
    <row r="260" spans="1:7">
      <c r="A260" s="31">
        <v>260</v>
      </c>
      <c r="B260" s="32" t="s">
        <v>108</v>
      </c>
      <c r="C260" s="32" t="s">
        <v>885</v>
      </c>
      <c r="D260" s="32" t="s">
        <v>459</v>
      </c>
      <c r="E260" s="32" t="s">
        <v>602</v>
      </c>
      <c r="F260" s="32" t="s">
        <v>886</v>
      </c>
      <c r="G260" s="32" t="s">
        <v>461</v>
      </c>
    </row>
    <row r="261" spans="1:7">
      <c r="A261" s="31">
        <v>261</v>
      </c>
      <c r="B261" s="32" t="s">
        <v>80</v>
      </c>
      <c r="C261" s="32" t="s">
        <v>887</v>
      </c>
      <c r="D261" s="32" t="s">
        <v>394</v>
      </c>
      <c r="E261" s="32" t="s">
        <v>888</v>
      </c>
      <c r="F261" s="32" t="s">
        <v>889</v>
      </c>
      <c r="G261" s="32" t="s">
        <v>574</v>
      </c>
    </row>
    <row r="262" spans="1:7">
      <c r="A262" s="31">
        <v>262</v>
      </c>
      <c r="B262" s="32" t="s">
        <v>890</v>
      </c>
      <c r="C262" s="32" t="s">
        <v>891</v>
      </c>
      <c r="D262" s="32" t="s">
        <v>892</v>
      </c>
      <c r="E262" s="32" t="s">
        <v>893</v>
      </c>
      <c r="F262" s="32" t="s">
        <v>894</v>
      </c>
      <c r="G262" s="32" t="s">
        <v>895</v>
      </c>
    </row>
    <row r="263" spans="1:7">
      <c r="A263" s="31">
        <v>263</v>
      </c>
      <c r="B263" s="32" t="s">
        <v>224</v>
      </c>
      <c r="C263" s="32" t="s">
        <v>896</v>
      </c>
      <c r="D263" s="32" t="s">
        <v>448</v>
      </c>
      <c r="E263" s="32" t="s">
        <v>105</v>
      </c>
      <c r="F263" s="32" t="s">
        <v>897</v>
      </c>
      <c r="G263" s="32" t="s">
        <v>448</v>
      </c>
    </row>
    <row r="264" spans="1:7">
      <c r="A264" s="31">
        <v>264</v>
      </c>
      <c r="B264" s="32" t="s">
        <v>98</v>
      </c>
      <c r="C264" s="32" t="s">
        <v>898</v>
      </c>
      <c r="D264" s="32" t="s">
        <v>899</v>
      </c>
      <c r="E264" s="32" t="s">
        <v>325</v>
      </c>
      <c r="F264" s="32" t="s">
        <v>900</v>
      </c>
      <c r="G264" s="32" t="s">
        <v>901</v>
      </c>
    </row>
    <row r="265" spans="1:7">
      <c r="A265" s="31">
        <v>265</v>
      </c>
      <c r="B265" s="32" t="s">
        <v>52</v>
      </c>
      <c r="C265" s="32" t="s">
        <v>902</v>
      </c>
      <c r="D265" s="32" t="s">
        <v>401</v>
      </c>
      <c r="E265" s="32" t="s">
        <v>52</v>
      </c>
      <c r="F265" s="32" t="s">
        <v>903</v>
      </c>
      <c r="G265" s="32" t="s">
        <v>150</v>
      </c>
    </row>
    <row r="266" spans="1:7">
      <c r="A266" s="31">
        <v>266</v>
      </c>
      <c r="B266" s="32" t="s">
        <v>69</v>
      </c>
      <c r="C266" s="32" t="s">
        <v>904</v>
      </c>
      <c r="D266" s="32" t="s">
        <v>144</v>
      </c>
      <c r="E266" s="32" t="s">
        <v>72</v>
      </c>
      <c r="F266" s="32" t="s">
        <v>905</v>
      </c>
      <c r="G266" s="32" t="s">
        <v>906</v>
      </c>
    </row>
    <row r="267" spans="1:7">
      <c r="A267" s="31">
        <v>267</v>
      </c>
      <c r="B267" s="32" t="s">
        <v>907</v>
      </c>
      <c r="C267" s="32" t="s">
        <v>908</v>
      </c>
      <c r="D267" s="32" t="s">
        <v>507</v>
      </c>
      <c r="E267" s="32" t="s">
        <v>77</v>
      </c>
      <c r="F267" s="32" t="s">
        <v>909</v>
      </c>
      <c r="G267" s="32" t="s">
        <v>910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workbookViewId="0">
      <selection sqref="A1:G128"/>
    </sheetView>
  </sheetViews>
  <sheetFormatPr defaultRowHeight="13.2"/>
  <sheetData>
    <row r="1" spans="1:7">
      <c r="A1" s="31">
        <v>1</v>
      </c>
      <c r="B1" s="32" t="s">
        <v>52</v>
      </c>
      <c r="C1" s="32" t="s">
        <v>911</v>
      </c>
      <c r="D1" s="32" t="s">
        <v>912</v>
      </c>
      <c r="E1" s="32" t="s">
        <v>52</v>
      </c>
      <c r="F1" s="32" t="s">
        <v>913</v>
      </c>
      <c r="G1" s="32" t="s">
        <v>914</v>
      </c>
    </row>
    <row r="2" spans="1:7">
      <c r="A2" s="31">
        <v>2</v>
      </c>
      <c r="B2" s="32" t="s">
        <v>915</v>
      </c>
      <c r="C2" s="32" t="s">
        <v>916</v>
      </c>
      <c r="D2" s="32" t="s">
        <v>917</v>
      </c>
      <c r="E2" s="32" t="s">
        <v>918</v>
      </c>
      <c r="F2" s="32" t="s">
        <v>919</v>
      </c>
      <c r="G2" s="32" t="s">
        <v>920</v>
      </c>
    </row>
    <row r="3" spans="1:7">
      <c r="A3" s="31">
        <v>3</v>
      </c>
      <c r="B3" s="32" t="s">
        <v>921</v>
      </c>
      <c r="C3" s="32" t="s">
        <v>922</v>
      </c>
      <c r="D3" s="32" t="s">
        <v>923</v>
      </c>
      <c r="E3" s="32" t="s">
        <v>415</v>
      </c>
      <c r="F3" s="32" t="s">
        <v>924</v>
      </c>
      <c r="G3" s="32" t="s">
        <v>925</v>
      </c>
    </row>
    <row r="4" spans="1:7">
      <c r="A4" s="31">
        <v>4</v>
      </c>
      <c r="B4" s="32" t="s">
        <v>88</v>
      </c>
      <c r="C4" s="32" t="s">
        <v>926</v>
      </c>
      <c r="D4" s="32" t="s">
        <v>927</v>
      </c>
      <c r="E4" s="32" t="s">
        <v>928</v>
      </c>
      <c r="F4" s="32" t="s">
        <v>929</v>
      </c>
      <c r="G4" s="32" t="s">
        <v>930</v>
      </c>
    </row>
    <row r="5" spans="1:7">
      <c r="A5" s="31">
        <v>5</v>
      </c>
      <c r="B5" s="32" t="s">
        <v>72</v>
      </c>
      <c r="C5" s="32" t="s">
        <v>931</v>
      </c>
      <c r="D5" s="32" t="s">
        <v>198</v>
      </c>
      <c r="E5" s="32" t="s">
        <v>238</v>
      </c>
      <c r="F5" s="32" t="s">
        <v>932</v>
      </c>
      <c r="G5" s="32" t="s">
        <v>933</v>
      </c>
    </row>
    <row r="6" spans="1:7">
      <c r="A6" s="31">
        <v>6</v>
      </c>
      <c r="B6" s="32" t="s">
        <v>224</v>
      </c>
      <c r="C6" s="32" t="s">
        <v>934</v>
      </c>
      <c r="D6" s="32" t="s">
        <v>844</v>
      </c>
      <c r="E6" s="32" t="s">
        <v>105</v>
      </c>
      <c r="F6" s="32" t="s">
        <v>935</v>
      </c>
      <c r="G6" s="32" t="s">
        <v>844</v>
      </c>
    </row>
    <row r="7" spans="1:7">
      <c r="A7" s="31">
        <v>7</v>
      </c>
      <c r="B7" s="32" t="s">
        <v>52</v>
      </c>
      <c r="C7" s="32" t="s">
        <v>936</v>
      </c>
      <c r="D7" s="32" t="s">
        <v>937</v>
      </c>
      <c r="E7" s="32" t="s">
        <v>52</v>
      </c>
      <c r="F7" s="32" t="s">
        <v>938</v>
      </c>
      <c r="G7" s="32" t="s">
        <v>939</v>
      </c>
    </row>
    <row r="8" spans="1:7">
      <c r="A8" s="31">
        <v>8</v>
      </c>
      <c r="B8" s="32" t="s">
        <v>98</v>
      </c>
      <c r="C8" s="32" t="s">
        <v>940</v>
      </c>
      <c r="D8" s="32" t="s">
        <v>324</v>
      </c>
      <c r="E8" s="32" t="s">
        <v>98</v>
      </c>
      <c r="F8" s="32" t="s">
        <v>941</v>
      </c>
      <c r="G8" s="32" t="s">
        <v>324</v>
      </c>
    </row>
    <row r="9" spans="1:7">
      <c r="A9" s="31">
        <v>9</v>
      </c>
      <c r="B9" s="32" t="s">
        <v>52</v>
      </c>
      <c r="C9" s="32" t="s">
        <v>942</v>
      </c>
      <c r="D9" s="32" t="s">
        <v>148</v>
      </c>
      <c r="E9" s="32" t="s">
        <v>52</v>
      </c>
      <c r="F9" s="32" t="s">
        <v>943</v>
      </c>
      <c r="G9" s="32" t="s">
        <v>150</v>
      </c>
    </row>
    <row r="10" spans="1:7">
      <c r="A10" s="31">
        <v>10</v>
      </c>
      <c r="B10" s="32" t="s">
        <v>178</v>
      </c>
      <c r="C10" s="32" t="s">
        <v>944</v>
      </c>
      <c r="D10" s="32" t="s">
        <v>945</v>
      </c>
      <c r="E10" s="32" t="s">
        <v>318</v>
      </c>
      <c r="F10" s="32" t="s">
        <v>946</v>
      </c>
      <c r="G10" s="32" t="s">
        <v>947</v>
      </c>
    </row>
    <row r="11" spans="1:7">
      <c r="A11" s="31">
        <v>11</v>
      </c>
      <c r="B11" s="32" t="s">
        <v>52</v>
      </c>
      <c r="C11" s="32" t="s">
        <v>948</v>
      </c>
      <c r="D11" s="32" t="s">
        <v>912</v>
      </c>
      <c r="E11" s="32" t="s">
        <v>52</v>
      </c>
      <c r="F11" s="32" t="s">
        <v>949</v>
      </c>
      <c r="G11" s="32" t="s">
        <v>914</v>
      </c>
    </row>
    <row r="12" spans="1:7">
      <c r="A12" s="31">
        <v>12</v>
      </c>
      <c r="B12" s="32" t="s">
        <v>80</v>
      </c>
      <c r="C12" s="32" t="s">
        <v>950</v>
      </c>
      <c r="D12" s="32" t="s">
        <v>394</v>
      </c>
      <c r="E12" s="32" t="s">
        <v>60</v>
      </c>
      <c r="F12" s="32" t="s">
        <v>951</v>
      </c>
      <c r="G12" s="32" t="s">
        <v>173</v>
      </c>
    </row>
    <row r="13" spans="1:7">
      <c r="A13" s="31">
        <v>13</v>
      </c>
      <c r="B13" s="32" t="s">
        <v>66</v>
      </c>
      <c r="C13" s="32" t="s">
        <v>952</v>
      </c>
      <c r="D13" s="32" t="s">
        <v>65</v>
      </c>
      <c r="E13" s="32" t="s">
        <v>66</v>
      </c>
      <c r="F13" s="32" t="s">
        <v>953</v>
      </c>
      <c r="G13" s="32" t="s">
        <v>68</v>
      </c>
    </row>
    <row r="14" spans="1:7">
      <c r="A14" s="31">
        <v>14</v>
      </c>
      <c r="B14" s="32" t="s">
        <v>52</v>
      </c>
      <c r="C14" s="32" t="s">
        <v>954</v>
      </c>
      <c r="D14" s="32" t="s">
        <v>955</v>
      </c>
      <c r="E14" s="32" t="s">
        <v>52</v>
      </c>
      <c r="F14" s="32" t="s">
        <v>956</v>
      </c>
      <c r="G14" s="32" t="s">
        <v>957</v>
      </c>
    </row>
    <row r="15" spans="1:7">
      <c r="A15" s="31">
        <v>15</v>
      </c>
      <c r="B15" s="32" t="s">
        <v>69</v>
      </c>
      <c r="C15" s="32" t="s">
        <v>958</v>
      </c>
      <c r="D15" s="32" t="s">
        <v>959</v>
      </c>
      <c r="E15" s="32" t="s">
        <v>353</v>
      </c>
      <c r="F15" s="32" t="s">
        <v>960</v>
      </c>
      <c r="G15" s="32" t="s">
        <v>961</v>
      </c>
    </row>
    <row r="16" spans="1:7">
      <c r="A16" s="31">
        <v>16</v>
      </c>
      <c r="B16" s="32" t="s">
        <v>118</v>
      </c>
      <c r="C16" s="32" t="s">
        <v>962</v>
      </c>
      <c r="D16" s="32" t="s">
        <v>283</v>
      </c>
      <c r="E16" s="32" t="s">
        <v>452</v>
      </c>
      <c r="F16" s="32" t="s">
        <v>963</v>
      </c>
      <c r="G16" s="32" t="s">
        <v>285</v>
      </c>
    </row>
    <row r="17" spans="1:7">
      <c r="A17" s="31">
        <v>17</v>
      </c>
      <c r="B17" s="32" t="s">
        <v>98</v>
      </c>
      <c r="C17" s="32" t="s">
        <v>964</v>
      </c>
      <c r="D17" s="32" t="s">
        <v>324</v>
      </c>
      <c r="E17" s="32" t="s">
        <v>98</v>
      </c>
      <c r="F17" s="32" t="s">
        <v>965</v>
      </c>
      <c r="G17" s="32" t="s">
        <v>324</v>
      </c>
    </row>
    <row r="18" spans="1:7">
      <c r="A18" s="31">
        <v>18</v>
      </c>
      <c r="B18" s="32" t="s">
        <v>52</v>
      </c>
      <c r="C18" s="32" t="s">
        <v>966</v>
      </c>
      <c r="D18" s="32" t="s">
        <v>276</v>
      </c>
      <c r="E18" s="32" t="s">
        <v>52</v>
      </c>
      <c r="F18" s="32" t="s">
        <v>967</v>
      </c>
      <c r="G18" s="32" t="s">
        <v>278</v>
      </c>
    </row>
    <row r="19" spans="1:7">
      <c r="A19" s="31">
        <v>19</v>
      </c>
      <c r="B19" s="32" t="s">
        <v>52</v>
      </c>
      <c r="C19" s="32" t="s">
        <v>968</v>
      </c>
      <c r="D19" s="32" t="s">
        <v>969</v>
      </c>
      <c r="E19" s="32" t="s">
        <v>52</v>
      </c>
      <c r="F19" s="32" t="s">
        <v>970</v>
      </c>
      <c r="G19" s="32" t="s">
        <v>971</v>
      </c>
    </row>
    <row r="20" spans="1:7">
      <c r="A20" s="31">
        <v>20</v>
      </c>
      <c r="B20" s="32" t="s">
        <v>80</v>
      </c>
      <c r="C20" s="32" t="s">
        <v>972</v>
      </c>
      <c r="D20" s="32" t="s">
        <v>973</v>
      </c>
      <c r="E20" s="32" t="s">
        <v>60</v>
      </c>
      <c r="F20" s="32" t="s">
        <v>974</v>
      </c>
      <c r="G20" s="32" t="s">
        <v>975</v>
      </c>
    </row>
    <row r="21" spans="1:7">
      <c r="A21" s="31">
        <v>21</v>
      </c>
      <c r="B21" s="32" t="s">
        <v>69</v>
      </c>
      <c r="C21" s="32" t="s">
        <v>976</v>
      </c>
      <c r="D21" s="32" t="s">
        <v>977</v>
      </c>
      <c r="E21" s="32" t="s">
        <v>72</v>
      </c>
      <c r="F21" s="32" t="s">
        <v>978</v>
      </c>
      <c r="G21" s="32" t="s">
        <v>979</v>
      </c>
    </row>
    <row r="22" spans="1:7">
      <c r="A22" s="31">
        <v>22</v>
      </c>
      <c r="B22" s="32" t="s">
        <v>52</v>
      </c>
      <c r="C22" s="32" t="s">
        <v>980</v>
      </c>
      <c r="D22" s="32" t="s">
        <v>190</v>
      </c>
      <c r="E22" s="32" t="s">
        <v>52</v>
      </c>
      <c r="F22" s="32" t="s">
        <v>981</v>
      </c>
      <c r="G22" s="32" t="s">
        <v>192</v>
      </c>
    </row>
    <row r="23" spans="1:7">
      <c r="A23" s="31">
        <v>23</v>
      </c>
      <c r="B23" s="32" t="s">
        <v>52</v>
      </c>
      <c r="C23" s="32" t="s">
        <v>982</v>
      </c>
      <c r="D23" s="32" t="s">
        <v>983</v>
      </c>
      <c r="E23" s="32" t="s">
        <v>52</v>
      </c>
      <c r="F23" s="32" t="s">
        <v>984</v>
      </c>
      <c r="G23" s="32" t="s">
        <v>985</v>
      </c>
    </row>
    <row r="24" spans="1:7">
      <c r="A24" s="31">
        <v>24</v>
      </c>
      <c r="B24" s="32" t="s">
        <v>890</v>
      </c>
      <c r="C24" s="32" t="s">
        <v>986</v>
      </c>
      <c r="D24" s="32" t="s">
        <v>987</v>
      </c>
      <c r="E24" s="32" t="s">
        <v>893</v>
      </c>
      <c r="F24" s="32" t="s">
        <v>988</v>
      </c>
      <c r="G24" s="32" t="s">
        <v>989</v>
      </c>
    </row>
    <row r="25" spans="1:7">
      <c r="A25" s="31">
        <v>25</v>
      </c>
      <c r="B25" s="32" t="s">
        <v>124</v>
      </c>
      <c r="C25" s="32" t="s">
        <v>990</v>
      </c>
      <c r="D25" s="32" t="s">
        <v>991</v>
      </c>
      <c r="E25" s="32" t="s">
        <v>66</v>
      </c>
      <c r="F25" s="32" t="s">
        <v>992</v>
      </c>
      <c r="G25" s="32" t="s">
        <v>993</v>
      </c>
    </row>
    <row r="26" spans="1:7">
      <c r="A26" s="31">
        <v>26</v>
      </c>
      <c r="B26" s="32" t="s">
        <v>52</v>
      </c>
      <c r="C26" s="32" t="s">
        <v>994</v>
      </c>
      <c r="D26" s="32" t="s">
        <v>295</v>
      </c>
      <c r="E26" s="32" t="s">
        <v>995</v>
      </c>
      <c r="F26" s="32" t="s">
        <v>996</v>
      </c>
      <c r="G26" s="32" t="s">
        <v>997</v>
      </c>
    </row>
    <row r="27" spans="1:7">
      <c r="A27" s="31">
        <v>27</v>
      </c>
      <c r="B27" s="32" t="s">
        <v>52</v>
      </c>
      <c r="C27" s="32" t="s">
        <v>998</v>
      </c>
      <c r="D27" s="32" t="s">
        <v>999</v>
      </c>
      <c r="E27" s="32" t="s">
        <v>52</v>
      </c>
      <c r="F27" s="32" t="s">
        <v>1000</v>
      </c>
      <c r="G27" s="32" t="s">
        <v>914</v>
      </c>
    </row>
    <row r="28" spans="1:7">
      <c r="A28" s="31">
        <v>28</v>
      </c>
      <c r="B28" s="32" t="s">
        <v>80</v>
      </c>
      <c r="C28" s="32" t="s">
        <v>1001</v>
      </c>
      <c r="D28" s="32" t="s">
        <v>1002</v>
      </c>
      <c r="E28" s="32" t="s">
        <v>60</v>
      </c>
      <c r="F28" s="32" t="s">
        <v>1003</v>
      </c>
      <c r="G28" s="32" t="s">
        <v>1002</v>
      </c>
    </row>
    <row r="29" spans="1:7">
      <c r="A29" s="31">
        <v>29</v>
      </c>
      <c r="B29" s="32" t="s">
        <v>52</v>
      </c>
      <c r="C29" s="32" t="s">
        <v>1004</v>
      </c>
      <c r="D29" s="32" t="s">
        <v>148</v>
      </c>
      <c r="E29" s="32" t="s">
        <v>52</v>
      </c>
      <c r="F29" s="32" t="s">
        <v>1005</v>
      </c>
      <c r="G29" s="32" t="s">
        <v>150</v>
      </c>
    </row>
    <row r="30" spans="1:7">
      <c r="A30" s="31">
        <v>30</v>
      </c>
      <c r="B30" s="32" t="s">
        <v>102</v>
      </c>
      <c r="C30" s="32" t="s">
        <v>1006</v>
      </c>
      <c r="D30" s="32" t="s">
        <v>1007</v>
      </c>
      <c r="E30" s="32" t="s">
        <v>1008</v>
      </c>
      <c r="F30" s="32" t="s">
        <v>1009</v>
      </c>
      <c r="G30" s="32" t="s">
        <v>676</v>
      </c>
    </row>
    <row r="31" spans="1:7">
      <c r="A31" s="31">
        <v>31</v>
      </c>
      <c r="B31" s="32" t="s">
        <v>526</v>
      </c>
      <c r="C31" s="32" t="s">
        <v>1010</v>
      </c>
      <c r="D31" s="32" t="s">
        <v>1011</v>
      </c>
      <c r="E31" s="32" t="s">
        <v>181</v>
      </c>
      <c r="F31" s="32" t="s">
        <v>1012</v>
      </c>
      <c r="G31" s="32" t="s">
        <v>1013</v>
      </c>
    </row>
    <row r="32" spans="1:7">
      <c r="A32" s="31">
        <v>32</v>
      </c>
      <c r="B32" s="32" t="s">
        <v>238</v>
      </c>
      <c r="C32" s="32" t="s">
        <v>1014</v>
      </c>
      <c r="D32" s="32" t="s">
        <v>1015</v>
      </c>
      <c r="E32" s="32" t="s">
        <v>238</v>
      </c>
      <c r="F32" s="32" t="s">
        <v>1016</v>
      </c>
      <c r="G32" s="32" t="s">
        <v>1017</v>
      </c>
    </row>
    <row r="33" spans="1:7">
      <c r="A33" s="31">
        <v>33</v>
      </c>
      <c r="B33" s="32" t="s">
        <v>98</v>
      </c>
      <c r="C33" s="32" t="s">
        <v>1018</v>
      </c>
      <c r="D33" s="32" t="s">
        <v>324</v>
      </c>
      <c r="E33" s="32" t="s">
        <v>98</v>
      </c>
      <c r="F33" s="32" t="s">
        <v>1019</v>
      </c>
      <c r="G33" s="32" t="s">
        <v>324</v>
      </c>
    </row>
    <row r="34" spans="1:7">
      <c r="A34" s="31">
        <v>34</v>
      </c>
      <c r="B34" s="32" t="s">
        <v>80</v>
      </c>
      <c r="C34" s="32" t="s">
        <v>1020</v>
      </c>
      <c r="D34" s="32" t="s">
        <v>1021</v>
      </c>
      <c r="E34" s="32" t="s">
        <v>60</v>
      </c>
      <c r="F34" s="32" t="s">
        <v>1022</v>
      </c>
      <c r="G34" s="32" t="s">
        <v>1023</v>
      </c>
    </row>
    <row r="35" spans="1:7">
      <c r="A35" s="31">
        <v>35</v>
      </c>
      <c r="B35" s="32" t="s">
        <v>84</v>
      </c>
      <c r="C35" s="32" t="s">
        <v>1024</v>
      </c>
      <c r="D35" s="32" t="s">
        <v>1025</v>
      </c>
      <c r="E35" s="32" t="s">
        <v>84</v>
      </c>
      <c r="F35" s="32" t="s">
        <v>1026</v>
      </c>
      <c r="G35" s="32" t="s">
        <v>1025</v>
      </c>
    </row>
    <row r="36" spans="1:7">
      <c r="A36" s="31">
        <v>36</v>
      </c>
      <c r="B36" s="32" t="s">
        <v>124</v>
      </c>
      <c r="C36" s="32" t="s">
        <v>1027</v>
      </c>
      <c r="D36" s="32" t="s">
        <v>1028</v>
      </c>
      <c r="E36" s="32" t="s">
        <v>124</v>
      </c>
      <c r="F36" s="32" t="s">
        <v>1029</v>
      </c>
      <c r="G36" s="32" t="s">
        <v>1028</v>
      </c>
    </row>
    <row r="37" spans="1:7">
      <c r="A37" s="31">
        <v>37</v>
      </c>
      <c r="B37" s="32" t="s">
        <v>118</v>
      </c>
      <c r="C37" s="32" t="s">
        <v>1030</v>
      </c>
      <c r="D37" s="32" t="s">
        <v>283</v>
      </c>
      <c r="E37" s="32" t="s">
        <v>452</v>
      </c>
      <c r="F37" s="32" t="s">
        <v>1031</v>
      </c>
      <c r="G37" s="32" t="s">
        <v>285</v>
      </c>
    </row>
    <row r="38" spans="1:7">
      <c r="A38" s="31">
        <v>38</v>
      </c>
      <c r="B38" s="32" t="s">
        <v>52</v>
      </c>
      <c r="C38" s="32" t="s">
        <v>1032</v>
      </c>
      <c r="D38" s="32" t="s">
        <v>276</v>
      </c>
      <c r="E38" s="32" t="s">
        <v>52</v>
      </c>
      <c r="F38" s="32" t="s">
        <v>1033</v>
      </c>
      <c r="G38" s="32" t="s">
        <v>278</v>
      </c>
    </row>
    <row r="39" spans="1:7">
      <c r="A39" s="31">
        <v>39</v>
      </c>
      <c r="B39" s="32" t="s">
        <v>238</v>
      </c>
      <c r="C39" s="32" t="s">
        <v>1034</v>
      </c>
      <c r="D39" s="32" t="s">
        <v>240</v>
      </c>
      <c r="E39" s="32" t="s">
        <v>238</v>
      </c>
      <c r="F39" s="32" t="s">
        <v>1035</v>
      </c>
      <c r="G39" s="32" t="s">
        <v>242</v>
      </c>
    </row>
    <row r="40" spans="1:7">
      <c r="A40" s="31">
        <v>40</v>
      </c>
      <c r="B40" s="32" t="s">
        <v>52</v>
      </c>
      <c r="C40" s="32" t="s">
        <v>1036</v>
      </c>
      <c r="D40" s="32" t="s">
        <v>912</v>
      </c>
      <c r="E40" s="32" t="s">
        <v>52</v>
      </c>
      <c r="F40" s="32" t="s">
        <v>1037</v>
      </c>
      <c r="G40" s="32" t="s">
        <v>914</v>
      </c>
    </row>
    <row r="41" spans="1:7">
      <c r="A41" s="31">
        <v>41</v>
      </c>
      <c r="B41" s="32" t="s">
        <v>890</v>
      </c>
      <c r="C41" s="32" t="s">
        <v>1038</v>
      </c>
      <c r="D41" s="32" t="s">
        <v>987</v>
      </c>
      <c r="E41" s="32" t="s">
        <v>893</v>
      </c>
      <c r="F41" s="32" t="s">
        <v>1039</v>
      </c>
      <c r="G41" s="32" t="s">
        <v>989</v>
      </c>
    </row>
    <row r="42" spans="1:7">
      <c r="A42" s="31">
        <v>42</v>
      </c>
      <c r="B42" s="32" t="s">
        <v>52</v>
      </c>
      <c r="C42" s="32" t="s">
        <v>1040</v>
      </c>
      <c r="D42" s="32" t="s">
        <v>969</v>
      </c>
      <c r="E42" s="32" t="s">
        <v>52</v>
      </c>
      <c r="F42" s="32" t="s">
        <v>1041</v>
      </c>
      <c r="G42" s="32" t="s">
        <v>971</v>
      </c>
    </row>
    <row r="43" spans="1:7">
      <c r="A43" s="31">
        <v>43</v>
      </c>
      <c r="B43" s="32" t="s">
        <v>66</v>
      </c>
      <c r="C43" s="32" t="s">
        <v>1042</v>
      </c>
      <c r="D43" s="32" t="s">
        <v>65</v>
      </c>
      <c r="E43" s="32" t="s">
        <v>66</v>
      </c>
      <c r="F43" s="32" t="s">
        <v>1043</v>
      </c>
      <c r="G43" s="32" t="s">
        <v>68</v>
      </c>
    </row>
    <row r="44" spans="1:7">
      <c r="A44" s="31">
        <v>44</v>
      </c>
      <c r="B44" s="32" t="s">
        <v>80</v>
      </c>
      <c r="C44" s="32" t="s">
        <v>1044</v>
      </c>
      <c r="D44" s="32" t="s">
        <v>1002</v>
      </c>
      <c r="E44" s="32" t="s">
        <v>60</v>
      </c>
      <c r="F44" s="32" t="s">
        <v>1045</v>
      </c>
      <c r="G44" s="32" t="s">
        <v>1002</v>
      </c>
    </row>
    <row r="45" spans="1:7">
      <c r="A45" s="31">
        <v>45</v>
      </c>
      <c r="B45" s="32" t="s">
        <v>98</v>
      </c>
      <c r="C45" s="32" t="s">
        <v>1046</v>
      </c>
      <c r="D45" s="32" t="s">
        <v>1047</v>
      </c>
      <c r="E45" s="32" t="s">
        <v>98</v>
      </c>
      <c r="F45" s="32" t="s">
        <v>1048</v>
      </c>
      <c r="G45" s="32" t="s">
        <v>1047</v>
      </c>
    </row>
    <row r="46" spans="1:7">
      <c r="A46" s="31">
        <v>46</v>
      </c>
      <c r="B46" s="32" t="s">
        <v>52</v>
      </c>
      <c r="C46" s="32" t="s">
        <v>1049</v>
      </c>
      <c r="D46" s="32" t="s">
        <v>148</v>
      </c>
      <c r="E46" s="32" t="s">
        <v>52</v>
      </c>
      <c r="F46" s="32" t="s">
        <v>1050</v>
      </c>
      <c r="G46" s="32" t="s">
        <v>150</v>
      </c>
    </row>
    <row r="47" spans="1:7">
      <c r="A47" s="31">
        <v>47</v>
      </c>
      <c r="B47" s="32" t="s">
        <v>52</v>
      </c>
      <c r="C47" s="32" t="s">
        <v>1051</v>
      </c>
      <c r="D47" s="32" t="s">
        <v>955</v>
      </c>
      <c r="E47" s="32" t="s">
        <v>52</v>
      </c>
      <c r="F47" s="32" t="s">
        <v>1052</v>
      </c>
      <c r="G47" s="32" t="s">
        <v>957</v>
      </c>
    </row>
    <row r="48" spans="1:7">
      <c r="A48" s="31">
        <v>48</v>
      </c>
      <c r="B48" s="33" t="s">
        <v>212</v>
      </c>
      <c r="C48" s="33" t="s">
        <v>1053</v>
      </c>
      <c r="D48" s="33" t="s">
        <v>1054</v>
      </c>
      <c r="E48" s="32" t="s">
        <v>72</v>
      </c>
      <c r="F48" s="32" t="s">
        <v>1055</v>
      </c>
      <c r="G48" s="32" t="s">
        <v>670</v>
      </c>
    </row>
    <row r="49" spans="1:7">
      <c r="A49" s="31">
        <v>49</v>
      </c>
      <c r="B49" s="32" t="s">
        <v>69</v>
      </c>
      <c r="C49" s="32" t="s">
        <v>1056</v>
      </c>
      <c r="D49" s="32" t="s">
        <v>977</v>
      </c>
      <c r="E49" s="32" t="s">
        <v>72</v>
      </c>
      <c r="F49" s="32" t="s">
        <v>1057</v>
      </c>
      <c r="G49" s="32" t="s">
        <v>979</v>
      </c>
    </row>
    <row r="50" spans="1:7">
      <c r="A50" s="31">
        <v>50</v>
      </c>
      <c r="B50" s="32" t="s">
        <v>224</v>
      </c>
      <c r="C50" s="32" t="s">
        <v>1058</v>
      </c>
      <c r="D50" s="32" t="s">
        <v>226</v>
      </c>
      <c r="E50" s="32" t="s">
        <v>105</v>
      </c>
      <c r="F50" s="32" t="s">
        <v>1059</v>
      </c>
      <c r="G50" s="32" t="s">
        <v>1060</v>
      </c>
    </row>
    <row r="51" spans="1:7">
      <c r="A51" s="31">
        <v>51</v>
      </c>
      <c r="B51" s="32" t="s">
        <v>52</v>
      </c>
      <c r="C51" s="32" t="s">
        <v>1061</v>
      </c>
      <c r="D51" s="32" t="s">
        <v>295</v>
      </c>
      <c r="E51" s="32" t="s">
        <v>52</v>
      </c>
      <c r="F51" s="32" t="s">
        <v>1062</v>
      </c>
      <c r="G51" s="32" t="s">
        <v>298</v>
      </c>
    </row>
    <row r="52" spans="1:7">
      <c r="A52" s="31">
        <v>52</v>
      </c>
      <c r="B52" s="32" t="s">
        <v>52</v>
      </c>
      <c r="C52" s="32" t="s">
        <v>1063</v>
      </c>
      <c r="D52" s="32" t="s">
        <v>912</v>
      </c>
      <c r="E52" s="32" t="s">
        <v>52</v>
      </c>
      <c r="F52" s="32" t="s">
        <v>1064</v>
      </c>
      <c r="G52" s="32" t="s">
        <v>914</v>
      </c>
    </row>
    <row r="53" spans="1:7">
      <c r="A53" s="31">
        <v>53</v>
      </c>
      <c r="B53" s="32" t="s">
        <v>98</v>
      </c>
      <c r="C53" s="32" t="s">
        <v>1065</v>
      </c>
      <c r="D53" s="32" t="s">
        <v>1066</v>
      </c>
      <c r="E53" s="32" t="s">
        <v>98</v>
      </c>
      <c r="F53" s="32" t="s">
        <v>1067</v>
      </c>
      <c r="G53" s="32" t="s">
        <v>1066</v>
      </c>
    </row>
    <row r="54" spans="1:7">
      <c r="A54" s="31">
        <v>54</v>
      </c>
      <c r="B54" s="32" t="s">
        <v>52</v>
      </c>
      <c r="C54" s="32" t="s">
        <v>1068</v>
      </c>
      <c r="D54" s="32" t="s">
        <v>190</v>
      </c>
      <c r="E54" s="32" t="s">
        <v>52</v>
      </c>
      <c r="F54" s="32" t="s">
        <v>1069</v>
      </c>
      <c r="G54" s="32" t="s">
        <v>192</v>
      </c>
    </row>
    <row r="55" spans="1:7">
      <c r="A55" s="31">
        <v>55</v>
      </c>
      <c r="B55" s="32" t="s">
        <v>52</v>
      </c>
      <c r="C55" s="32" t="s">
        <v>1070</v>
      </c>
      <c r="D55" s="32" t="s">
        <v>748</v>
      </c>
      <c r="E55" s="32" t="s">
        <v>52</v>
      </c>
      <c r="F55" s="32" t="s">
        <v>1071</v>
      </c>
      <c r="G55" s="32" t="s">
        <v>750</v>
      </c>
    </row>
    <row r="56" spans="1:7">
      <c r="A56" s="31">
        <v>56</v>
      </c>
      <c r="B56" s="32" t="s">
        <v>80</v>
      </c>
      <c r="C56" s="32" t="s">
        <v>1072</v>
      </c>
      <c r="D56" s="32" t="s">
        <v>394</v>
      </c>
      <c r="E56" s="32" t="s">
        <v>60</v>
      </c>
      <c r="F56" s="32" t="s">
        <v>1073</v>
      </c>
      <c r="G56" s="32" t="s">
        <v>173</v>
      </c>
    </row>
    <row r="57" spans="1:7">
      <c r="A57" s="31">
        <v>57</v>
      </c>
      <c r="B57" s="32" t="s">
        <v>52</v>
      </c>
      <c r="C57" s="32" t="s">
        <v>1074</v>
      </c>
      <c r="D57" s="32" t="s">
        <v>912</v>
      </c>
      <c r="E57" s="32" t="s">
        <v>52</v>
      </c>
      <c r="F57" s="32" t="s">
        <v>1075</v>
      </c>
      <c r="G57" s="32" t="s">
        <v>914</v>
      </c>
    </row>
    <row r="58" spans="1:7">
      <c r="A58" s="31">
        <v>58</v>
      </c>
      <c r="B58" s="32" t="s">
        <v>866</v>
      </c>
      <c r="C58" s="32" t="s">
        <v>1076</v>
      </c>
      <c r="D58" s="32" t="s">
        <v>1077</v>
      </c>
      <c r="E58" s="32" t="s">
        <v>66</v>
      </c>
      <c r="F58" s="32" t="s">
        <v>1078</v>
      </c>
      <c r="G58" s="32" t="s">
        <v>615</v>
      </c>
    </row>
    <row r="59" spans="1:7">
      <c r="A59" s="31">
        <v>59</v>
      </c>
      <c r="B59" s="32" t="s">
        <v>52</v>
      </c>
      <c r="C59" s="32" t="s">
        <v>1079</v>
      </c>
      <c r="D59" s="32" t="s">
        <v>276</v>
      </c>
      <c r="E59" s="32" t="s">
        <v>52</v>
      </c>
      <c r="F59" s="32" t="s">
        <v>1080</v>
      </c>
      <c r="G59" s="32" t="s">
        <v>278</v>
      </c>
    </row>
    <row r="60" spans="1:7">
      <c r="A60" s="31">
        <v>60</v>
      </c>
      <c r="B60" s="32" t="s">
        <v>88</v>
      </c>
      <c r="C60" s="32" t="s">
        <v>1081</v>
      </c>
      <c r="D60" s="32" t="s">
        <v>1082</v>
      </c>
      <c r="E60" s="32" t="s">
        <v>91</v>
      </c>
      <c r="F60" s="32" t="s">
        <v>1083</v>
      </c>
      <c r="G60" s="32" t="s">
        <v>1084</v>
      </c>
    </row>
    <row r="61" spans="1:7">
      <c r="A61" s="31">
        <v>61</v>
      </c>
      <c r="B61" s="32" t="s">
        <v>178</v>
      </c>
      <c r="C61" s="32" t="s">
        <v>1085</v>
      </c>
      <c r="D61" s="32" t="s">
        <v>1086</v>
      </c>
      <c r="E61" s="32" t="s">
        <v>318</v>
      </c>
      <c r="F61" s="32" t="s">
        <v>1087</v>
      </c>
      <c r="G61" s="32" t="s">
        <v>320</v>
      </c>
    </row>
    <row r="62" spans="1:7">
      <c r="A62" s="31">
        <v>62</v>
      </c>
      <c r="B62" s="32" t="s">
        <v>80</v>
      </c>
      <c r="C62" s="32" t="s">
        <v>1088</v>
      </c>
      <c r="D62" s="32" t="s">
        <v>59</v>
      </c>
      <c r="E62" s="32" t="s">
        <v>60</v>
      </c>
      <c r="F62" s="32" t="s">
        <v>1089</v>
      </c>
      <c r="G62" s="32" t="s">
        <v>305</v>
      </c>
    </row>
    <row r="63" spans="1:7">
      <c r="A63" s="31">
        <v>63</v>
      </c>
      <c r="B63" s="32" t="s">
        <v>52</v>
      </c>
      <c r="C63" s="32" t="s">
        <v>1090</v>
      </c>
      <c r="D63" s="32" t="s">
        <v>148</v>
      </c>
      <c r="E63" s="32" t="s">
        <v>52</v>
      </c>
      <c r="F63" s="32" t="s">
        <v>1091</v>
      </c>
      <c r="G63" s="32" t="s">
        <v>150</v>
      </c>
    </row>
    <row r="64" spans="1:7">
      <c r="A64" s="31">
        <v>64</v>
      </c>
      <c r="B64" s="32" t="s">
        <v>238</v>
      </c>
      <c r="C64" s="32" t="s">
        <v>1092</v>
      </c>
      <c r="D64" s="32" t="s">
        <v>1015</v>
      </c>
      <c r="E64" s="32" t="s">
        <v>238</v>
      </c>
      <c r="F64" s="32" t="s">
        <v>1093</v>
      </c>
      <c r="G64" s="32" t="s">
        <v>1017</v>
      </c>
    </row>
    <row r="65" spans="1:7">
      <c r="A65" s="31">
        <v>65</v>
      </c>
      <c r="B65" s="32" t="s">
        <v>238</v>
      </c>
      <c r="C65" s="32" t="s">
        <v>1094</v>
      </c>
      <c r="D65" s="32" t="s">
        <v>1015</v>
      </c>
      <c r="E65" s="32" t="s">
        <v>238</v>
      </c>
      <c r="F65" s="32" t="s">
        <v>1095</v>
      </c>
      <c r="G65" s="32" t="s">
        <v>1017</v>
      </c>
    </row>
    <row r="66" spans="1:7">
      <c r="A66" s="31">
        <v>66</v>
      </c>
      <c r="B66" s="32" t="s">
        <v>52</v>
      </c>
      <c r="C66" s="32" t="s">
        <v>1096</v>
      </c>
      <c r="D66" s="32" t="s">
        <v>1097</v>
      </c>
      <c r="E66" s="32" t="s">
        <v>52</v>
      </c>
      <c r="F66" s="32" t="s">
        <v>1098</v>
      </c>
      <c r="G66" s="32" t="s">
        <v>957</v>
      </c>
    </row>
    <row r="67" spans="1:7">
      <c r="A67" s="31">
        <v>67</v>
      </c>
      <c r="B67" s="32" t="s">
        <v>52</v>
      </c>
      <c r="C67" s="32" t="s">
        <v>1099</v>
      </c>
      <c r="D67" s="32" t="s">
        <v>912</v>
      </c>
      <c r="E67" s="32" t="s">
        <v>52</v>
      </c>
      <c r="F67" s="32" t="s">
        <v>1100</v>
      </c>
      <c r="G67" s="32" t="s">
        <v>914</v>
      </c>
    </row>
    <row r="68" spans="1:7">
      <c r="A68" s="31">
        <v>68</v>
      </c>
      <c r="B68" s="32" t="s">
        <v>124</v>
      </c>
      <c r="C68" s="32" t="s">
        <v>1101</v>
      </c>
      <c r="D68" s="32" t="s">
        <v>991</v>
      </c>
      <c r="E68" s="33" t="s">
        <v>72</v>
      </c>
      <c r="F68" s="33" t="s">
        <v>1102</v>
      </c>
      <c r="G68" s="33" t="s">
        <v>565</v>
      </c>
    </row>
    <row r="69" spans="1:7">
      <c r="A69" s="31">
        <v>69</v>
      </c>
      <c r="B69" s="32" t="s">
        <v>80</v>
      </c>
      <c r="C69" s="32" t="s">
        <v>1103</v>
      </c>
      <c r="D69" s="32" t="s">
        <v>1002</v>
      </c>
      <c r="E69" s="32" t="s">
        <v>1104</v>
      </c>
      <c r="F69" s="32" t="s">
        <v>1105</v>
      </c>
      <c r="G69" s="32" t="s">
        <v>1002</v>
      </c>
    </row>
    <row r="70" spans="1:7">
      <c r="A70" s="31">
        <v>70</v>
      </c>
      <c r="B70" s="32" t="s">
        <v>52</v>
      </c>
      <c r="C70" s="32" t="s">
        <v>1106</v>
      </c>
      <c r="D70" s="32" t="s">
        <v>148</v>
      </c>
      <c r="E70" s="32" t="s">
        <v>52</v>
      </c>
      <c r="F70" s="32" t="s">
        <v>1107</v>
      </c>
      <c r="G70" s="32" t="s">
        <v>150</v>
      </c>
    </row>
    <row r="71" spans="1:7">
      <c r="A71" s="31">
        <v>71</v>
      </c>
      <c r="B71" s="32" t="s">
        <v>52</v>
      </c>
      <c r="C71" s="32" t="s">
        <v>1108</v>
      </c>
      <c r="D71" s="32" t="s">
        <v>1109</v>
      </c>
      <c r="E71" s="32" t="s">
        <v>52</v>
      </c>
      <c r="F71" s="32" t="s">
        <v>1110</v>
      </c>
      <c r="G71" s="32" t="s">
        <v>192</v>
      </c>
    </row>
    <row r="72" spans="1:7">
      <c r="A72" s="31">
        <v>72</v>
      </c>
      <c r="B72" s="32" t="s">
        <v>98</v>
      </c>
      <c r="C72" s="32" t="s">
        <v>1111</v>
      </c>
      <c r="D72" s="32" t="s">
        <v>324</v>
      </c>
      <c r="E72" s="32" t="s">
        <v>98</v>
      </c>
      <c r="F72" s="32" t="s">
        <v>1112</v>
      </c>
      <c r="G72" s="32" t="s">
        <v>324</v>
      </c>
    </row>
    <row r="73" spans="1:7">
      <c r="A73" s="31">
        <v>73</v>
      </c>
      <c r="B73" s="32" t="s">
        <v>52</v>
      </c>
      <c r="C73" s="32" t="s">
        <v>1113</v>
      </c>
      <c r="D73" s="32" t="s">
        <v>912</v>
      </c>
      <c r="E73" s="32" t="s">
        <v>52</v>
      </c>
      <c r="F73" s="32" t="s">
        <v>1114</v>
      </c>
      <c r="G73" s="32" t="s">
        <v>914</v>
      </c>
    </row>
    <row r="74" spans="1:7">
      <c r="A74" s="31">
        <v>74</v>
      </c>
      <c r="B74" s="32" t="s">
        <v>102</v>
      </c>
      <c r="C74" s="32" t="s">
        <v>1115</v>
      </c>
      <c r="D74" s="32" t="s">
        <v>1116</v>
      </c>
      <c r="E74" s="32" t="s">
        <v>102</v>
      </c>
      <c r="F74" s="32" t="s">
        <v>1117</v>
      </c>
      <c r="G74" s="32" t="s">
        <v>348</v>
      </c>
    </row>
    <row r="75" spans="1:7">
      <c r="A75" s="31">
        <v>75</v>
      </c>
      <c r="B75" s="32" t="s">
        <v>866</v>
      </c>
      <c r="C75" s="32" t="s">
        <v>1118</v>
      </c>
      <c r="D75" s="32" t="s">
        <v>397</v>
      </c>
      <c r="E75" s="32" t="s">
        <v>66</v>
      </c>
      <c r="F75" s="32" t="s">
        <v>1119</v>
      </c>
      <c r="G75" s="32" t="s">
        <v>399</v>
      </c>
    </row>
    <row r="76" spans="1:7">
      <c r="A76" s="31">
        <v>76</v>
      </c>
      <c r="B76" s="32" t="s">
        <v>118</v>
      </c>
      <c r="C76" s="32" t="s">
        <v>1120</v>
      </c>
      <c r="D76" s="32" t="s">
        <v>283</v>
      </c>
      <c r="E76" s="32" t="s">
        <v>452</v>
      </c>
      <c r="F76" s="32" t="s">
        <v>1121</v>
      </c>
      <c r="G76" s="32" t="s">
        <v>285</v>
      </c>
    </row>
    <row r="77" spans="1:7">
      <c r="A77" s="31">
        <v>77</v>
      </c>
      <c r="B77" s="32" t="s">
        <v>52</v>
      </c>
      <c r="C77" s="32" t="s">
        <v>1122</v>
      </c>
      <c r="D77" s="32" t="s">
        <v>983</v>
      </c>
      <c r="E77" s="32" t="s">
        <v>52</v>
      </c>
      <c r="F77" s="32" t="s">
        <v>1123</v>
      </c>
      <c r="G77" s="32" t="s">
        <v>985</v>
      </c>
    </row>
    <row r="78" spans="1:7">
      <c r="A78" s="31">
        <v>78</v>
      </c>
      <c r="B78" s="32" t="s">
        <v>80</v>
      </c>
      <c r="C78" s="32" t="s">
        <v>1124</v>
      </c>
      <c r="D78" s="32" t="s">
        <v>394</v>
      </c>
      <c r="E78" s="32" t="s">
        <v>60</v>
      </c>
      <c r="F78" s="32" t="s">
        <v>1125</v>
      </c>
      <c r="G78" s="32" t="s">
        <v>173</v>
      </c>
    </row>
    <row r="79" spans="1:7">
      <c r="A79" s="31">
        <v>79</v>
      </c>
      <c r="B79" s="32" t="s">
        <v>52</v>
      </c>
      <c r="C79" s="32" t="s">
        <v>1126</v>
      </c>
      <c r="D79" s="32" t="s">
        <v>969</v>
      </c>
      <c r="E79" s="32" t="s">
        <v>52</v>
      </c>
      <c r="F79" s="32" t="s">
        <v>1127</v>
      </c>
      <c r="G79" s="32" t="s">
        <v>971</v>
      </c>
    </row>
    <row r="80" spans="1:7">
      <c r="A80" s="31">
        <v>80</v>
      </c>
      <c r="B80" s="32" t="s">
        <v>212</v>
      </c>
      <c r="C80" s="32" t="s">
        <v>1128</v>
      </c>
      <c r="D80" s="32" t="s">
        <v>1129</v>
      </c>
      <c r="E80" s="32" t="s">
        <v>91</v>
      </c>
      <c r="F80" s="32" t="s">
        <v>1130</v>
      </c>
      <c r="G80" s="32" t="s">
        <v>1131</v>
      </c>
    </row>
    <row r="81" spans="1:7">
      <c r="A81" s="31">
        <v>81</v>
      </c>
      <c r="B81" s="32" t="s">
        <v>1132</v>
      </c>
      <c r="C81" s="32" t="s">
        <v>1133</v>
      </c>
      <c r="D81" s="32" t="s">
        <v>987</v>
      </c>
      <c r="E81" s="32" t="s">
        <v>893</v>
      </c>
      <c r="F81" s="32" t="s">
        <v>1134</v>
      </c>
      <c r="G81" s="32" t="s">
        <v>989</v>
      </c>
    </row>
    <row r="82" spans="1:7">
      <c r="A82" s="31">
        <v>82</v>
      </c>
      <c r="B82" s="32" t="s">
        <v>52</v>
      </c>
      <c r="C82" s="32" t="s">
        <v>1135</v>
      </c>
      <c r="D82" s="32" t="s">
        <v>741</v>
      </c>
      <c r="E82" s="32" t="s">
        <v>52</v>
      </c>
      <c r="F82" s="32" t="s">
        <v>1136</v>
      </c>
      <c r="G82" s="32" t="s">
        <v>743</v>
      </c>
    </row>
    <row r="83" spans="1:7">
      <c r="A83" s="31">
        <v>83</v>
      </c>
      <c r="B83" s="32" t="s">
        <v>66</v>
      </c>
      <c r="C83" s="32" t="s">
        <v>1137</v>
      </c>
      <c r="D83" s="32" t="s">
        <v>65</v>
      </c>
      <c r="E83" s="32" t="s">
        <v>66</v>
      </c>
      <c r="F83" s="32" t="s">
        <v>1138</v>
      </c>
      <c r="G83" s="32" t="s">
        <v>68</v>
      </c>
    </row>
    <row r="84" spans="1:7">
      <c r="A84" s="31">
        <v>84</v>
      </c>
      <c r="B84" s="32" t="s">
        <v>238</v>
      </c>
      <c r="C84" s="32" t="s">
        <v>1139</v>
      </c>
      <c r="D84" s="32" t="s">
        <v>240</v>
      </c>
      <c r="E84" s="32" t="s">
        <v>238</v>
      </c>
      <c r="F84" s="32" t="s">
        <v>1140</v>
      </c>
      <c r="G84" s="32" t="s">
        <v>242</v>
      </c>
    </row>
    <row r="85" spans="1:7">
      <c r="A85" s="31">
        <v>85</v>
      </c>
      <c r="B85" s="32" t="s">
        <v>52</v>
      </c>
      <c r="C85" s="32" t="s">
        <v>1141</v>
      </c>
      <c r="D85" s="32" t="s">
        <v>148</v>
      </c>
      <c r="E85" s="32" t="s">
        <v>52</v>
      </c>
      <c r="F85" s="32" t="s">
        <v>1142</v>
      </c>
      <c r="G85" s="32" t="s">
        <v>150</v>
      </c>
    </row>
    <row r="86" spans="1:7">
      <c r="A86" s="31">
        <v>86</v>
      </c>
      <c r="B86" s="32" t="s">
        <v>118</v>
      </c>
      <c r="C86" s="32" t="s">
        <v>1143</v>
      </c>
      <c r="D86" s="32" t="s">
        <v>283</v>
      </c>
      <c r="E86" s="32" t="s">
        <v>452</v>
      </c>
      <c r="F86" s="32" t="s">
        <v>1144</v>
      </c>
      <c r="G86" s="32" t="s">
        <v>285</v>
      </c>
    </row>
    <row r="87" spans="1:7">
      <c r="A87" s="31">
        <v>87</v>
      </c>
      <c r="B87" s="32" t="s">
        <v>52</v>
      </c>
      <c r="C87" s="32" t="s">
        <v>1145</v>
      </c>
      <c r="D87" s="32" t="s">
        <v>276</v>
      </c>
      <c r="E87" s="32" t="s">
        <v>52</v>
      </c>
      <c r="F87" s="32" t="s">
        <v>1146</v>
      </c>
      <c r="G87" s="32" t="s">
        <v>278</v>
      </c>
    </row>
    <row r="88" spans="1:7">
      <c r="A88" s="31">
        <v>88</v>
      </c>
      <c r="B88" s="32" t="s">
        <v>69</v>
      </c>
      <c r="C88" s="32" t="s">
        <v>1147</v>
      </c>
      <c r="D88" s="32" t="s">
        <v>977</v>
      </c>
      <c r="E88" s="32" t="s">
        <v>72</v>
      </c>
      <c r="F88" s="32" t="s">
        <v>1148</v>
      </c>
      <c r="G88" s="32" t="s">
        <v>979</v>
      </c>
    </row>
    <row r="89" spans="1:7">
      <c r="A89" s="31">
        <v>89</v>
      </c>
      <c r="B89" s="32" t="s">
        <v>88</v>
      </c>
      <c r="C89" s="32" t="s">
        <v>1149</v>
      </c>
      <c r="D89" s="32" t="s">
        <v>1082</v>
      </c>
      <c r="E89" s="32" t="s">
        <v>1150</v>
      </c>
      <c r="F89" s="32" t="s">
        <v>1151</v>
      </c>
      <c r="G89" s="32" t="s">
        <v>670</v>
      </c>
    </row>
    <row r="90" spans="1:7">
      <c r="A90" s="31">
        <v>90</v>
      </c>
      <c r="B90" s="32" t="s">
        <v>52</v>
      </c>
      <c r="C90" s="32" t="s">
        <v>1152</v>
      </c>
      <c r="D90" s="32" t="s">
        <v>295</v>
      </c>
      <c r="E90" s="32" t="s">
        <v>52</v>
      </c>
      <c r="F90" s="32" t="s">
        <v>1153</v>
      </c>
      <c r="G90" s="32" t="s">
        <v>298</v>
      </c>
    </row>
    <row r="91" spans="1:7">
      <c r="A91" s="31">
        <v>91</v>
      </c>
      <c r="B91" s="32" t="s">
        <v>224</v>
      </c>
      <c r="C91" s="32" t="s">
        <v>1154</v>
      </c>
      <c r="D91" s="32" t="s">
        <v>1155</v>
      </c>
      <c r="E91" s="32" t="s">
        <v>105</v>
      </c>
      <c r="F91" s="32" t="s">
        <v>1156</v>
      </c>
      <c r="G91" s="32" t="s">
        <v>1060</v>
      </c>
    </row>
    <row r="92" spans="1:7">
      <c r="A92" s="31">
        <v>92</v>
      </c>
      <c r="B92" s="32" t="s">
        <v>52</v>
      </c>
      <c r="C92" s="32" t="s">
        <v>1157</v>
      </c>
      <c r="D92" s="32" t="s">
        <v>912</v>
      </c>
      <c r="E92" s="32" t="s">
        <v>52</v>
      </c>
      <c r="F92" s="32" t="s">
        <v>1158</v>
      </c>
      <c r="G92" s="32" t="s">
        <v>914</v>
      </c>
    </row>
    <row r="93" spans="1:7">
      <c r="A93" s="31">
        <v>93</v>
      </c>
      <c r="B93" s="32" t="s">
        <v>52</v>
      </c>
      <c r="C93" s="32" t="s">
        <v>1159</v>
      </c>
      <c r="D93" s="32" t="s">
        <v>1160</v>
      </c>
      <c r="E93" s="32" t="s">
        <v>52</v>
      </c>
      <c r="F93" s="32" t="s">
        <v>1161</v>
      </c>
      <c r="G93" s="32" t="s">
        <v>1162</v>
      </c>
    </row>
    <row r="94" spans="1:7">
      <c r="A94" s="31">
        <v>94</v>
      </c>
      <c r="B94" s="32" t="s">
        <v>80</v>
      </c>
      <c r="C94" s="32" t="s">
        <v>1163</v>
      </c>
      <c r="D94" s="32" t="s">
        <v>368</v>
      </c>
      <c r="E94" s="32" t="s">
        <v>60</v>
      </c>
      <c r="F94" s="32" t="s">
        <v>1164</v>
      </c>
      <c r="G94" s="32" t="s">
        <v>692</v>
      </c>
    </row>
    <row r="95" spans="1:7">
      <c r="A95" s="31">
        <v>95</v>
      </c>
      <c r="B95" s="32" t="s">
        <v>526</v>
      </c>
      <c r="C95" s="32" t="s">
        <v>1165</v>
      </c>
      <c r="D95" s="32" t="s">
        <v>1166</v>
      </c>
      <c r="E95" s="32" t="s">
        <v>181</v>
      </c>
      <c r="F95" s="32" t="s">
        <v>1167</v>
      </c>
      <c r="G95" s="32" t="s">
        <v>1168</v>
      </c>
    </row>
    <row r="96" spans="1:7">
      <c r="A96" s="31">
        <v>96</v>
      </c>
      <c r="B96" s="32" t="s">
        <v>98</v>
      </c>
      <c r="C96" s="32" t="s">
        <v>1169</v>
      </c>
      <c r="D96" s="32" t="s">
        <v>324</v>
      </c>
      <c r="E96" s="32" t="s">
        <v>98</v>
      </c>
      <c r="F96" s="32" t="s">
        <v>1170</v>
      </c>
      <c r="G96" s="32" t="s">
        <v>324</v>
      </c>
    </row>
    <row r="97" spans="1:7">
      <c r="A97" s="31">
        <v>97</v>
      </c>
      <c r="B97" s="32" t="s">
        <v>88</v>
      </c>
      <c r="C97" s="32" t="s">
        <v>1171</v>
      </c>
      <c r="D97" s="32" t="s">
        <v>1082</v>
      </c>
      <c r="E97" s="32" t="s">
        <v>91</v>
      </c>
      <c r="F97" s="32" t="s">
        <v>1172</v>
      </c>
      <c r="G97" s="32" t="s">
        <v>1084</v>
      </c>
    </row>
    <row r="98" spans="1:7">
      <c r="A98" s="31">
        <v>98</v>
      </c>
      <c r="B98" s="32" t="s">
        <v>118</v>
      </c>
      <c r="C98" s="32" t="s">
        <v>1173</v>
      </c>
      <c r="D98" s="32" t="s">
        <v>917</v>
      </c>
      <c r="E98" s="32" t="s">
        <v>452</v>
      </c>
      <c r="F98" s="32" t="s">
        <v>1174</v>
      </c>
      <c r="G98" s="32" t="s">
        <v>920</v>
      </c>
    </row>
    <row r="99" spans="1:7">
      <c r="A99" s="31">
        <v>99</v>
      </c>
      <c r="B99" s="32" t="s">
        <v>178</v>
      </c>
      <c r="C99" s="32" t="s">
        <v>1175</v>
      </c>
      <c r="D99" s="32" t="s">
        <v>945</v>
      </c>
      <c r="E99" s="32" t="s">
        <v>318</v>
      </c>
      <c r="F99" s="32" t="s">
        <v>1176</v>
      </c>
      <c r="G99" s="32" t="s">
        <v>947</v>
      </c>
    </row>
    <row r="100" spans="1:7">
      <c r="A100" s="31">
        <v>100</v>
      </c>
      <c r="B100" s="32" t="s">
        <v>69</v>
      </c>
      <c r="C100" s="32" t="s">
        <v>1177</v>
      </c>
      <c r="D100" s="32" t="s">
        <v>977</v>
      </c>
      <c r="E100" s="32" t="s">
        <v>72</v>
      </c>
      <c r="F100" s="32" t="s">
        <v>1178</v>
      </c>
      <c r="G100" s="32" t="s">
        <v>914</v>
      </c>
    </row>
    <row r="101" spans="1:7">
      <c r="A101" s="31">
        <v>101</v>
      </c>
      <c r="B101" s="32" t="s">
        <v>102</v>
      </c>
      <c r="C101" s="32" t="s">
        <v>1179</v>
      </c>
      <c r="D101" s="32" t="s">
        <v>1180</v>
      </c>
      <c r="E101" s="32" t="s">
        <v>102</v>
      </c>
      <c r="F101" s="32" t="s">
        <v>1181</v>
      </c>
      <c r="G101" s="32" t="s">
        <v>1182</v>
      </c>
    </row>
    <row r="102" spans="1:7">
      <c r="A102" s="31">
        <v>102</v>
      </c>
      <c r="B102" s="32" t="s">
        <v>52</v>
      </c>
      <c r="C102" s="32" t="s">
        <v>1183</v>
      </c>
      <c r="D102" s="32" t="s">
        <v>148</v>
      </c>
      <c r="E102" s="32" t="s">
        <v>52</v>
      </c>
      <c r="F102" s="32" t="s">
        <v>1184</v>
      </c>
      <c r="G102" s="32" t="s">
        <v>1185</v>
      </c>
    </row>
    <row r="103" spans="1:7">
      <c r="A103" s="31">
        <v>103</v>
      </c>
      <c r="B103" s="32" t="s">
        <v>866</v>
      </c>
      <c r="C103" s="32" t="s">
        <v>1186</v>
      </c>
      <c r="D103" s="32" t="s">
        <v>1077</v>
      </c>
      <c r="E103" s="32" t="s">
        <v>66</v>
      </c>
      <c r="F103" s="32" t="s">
        <v>1187</v>
      </c>
      <c r="G103" s="32" t="s">
        <v>615</v>
      </c>
    </row>
    <row r="104" spans="1:7">
      <c r="A104" s="31">
        <v>104</v>
      </c>
      <c r="B104" s="32" t="s">
        <v>80</v>
      </c>
      <c r="C104" s="32" t="s">
        <v>1188</v>
      </c>
      <c r="D104" s="32" t="s">
        <v>1002</v>
      </c>
      <c r="E104" s="32" t="s">
        <v>60</v>
      </c>
      <c r="F104" s="32" t="s">
        <v>1189</v>
      </c>
      <c r="G104" s="32" t="s">
        <v>1002</v>
      </c>
    </row>
    <row r="105" spans="1:7">
      <c r="A105" s="31">
        <v>105</v>
      </c>
      <c r="B105" s="32" t="s">
        <v>238</v>
      </c>
      <c r="C105" s="32" t="s">
        <v>1190</v>
      </c>
      <c r="D105" s="32" t="s">
        <v>1015</v>
      </c>
      <c r="E105" s="32" t="s">
        <v>238</v>
      </c>
      <c r="F105" s="32" t="s">
        <v>1191</v>
      </c>
      <c r="G105" s="32" t="s">
        <v>1017</v>
      </c>
    </row>
    <row r="106" spans="1:7">
      <c r="A106" s="31">
        <v>106</v>
      </c>
      <c r="B106" s="32" t="s">
        <v>52</v>
      </c>
      <c r="C106" s="32" t="s">
        <v>1192</v>
      </c>
      <c r="D106" s="32" t="s">
        <v>1193</v>
      </c>
      <c r="E106" s="32" t="s">
        <v>52</v>
      </c>
      <c r="F106" s="32" t="s">
        <v>1194</v>
      </c>
      <c r="G106" s="32" t="s">
        <v>1195</v>
      </c>
    </row>
    <row r="107" spans="1:7">
      <c r="A107" s="31">
        <v>107</v>
      </c>
      <c r="B107" s="32" t="s">
        <v>52</v>
      </c>
      <c r="C107" s="32" t="s">
        <v>1196</v>
      </c>
      <c r="D107" s="32" t="s">
        <v>748</v>
      </c>
      <c r="E107" s="32" t="s">
        <v>52</v>
      </c>
      <c r="F107" s="32" t="s">
        <v>1197</v>
      </c>
      <c r="G107" s="32" t="s">
        <v>750</v>
      </c>
    </row>
    <row r="108" spans="1:7">
      <c r="A108" s="31">
        <v>108</v>
      </c>
      <c r="B108" s="32" t="s">
        <v>1198</v>
      </c>
      <c r="C108" s="32" t="s">
        <v>1199</v>
      </c>
      <c r="D108" s="32" t="s">
        <v>1200</v>
      </c>
      <c r="E108" s="32" t="s">
        <v>1201</v>
      </c>
      <c r="F108" s="32" t="s">
        <v>1202</v>
      </c>
      <c r="G108" s="32" t="s">
        <v>1203</v>
      </c>
    </row>
    <row r="109" spans="1:7">
      <c r="A109" s="31">
        <v>109</v>
      </c>
      <c r="B109" s="32" t="s">
        <v>52</v>
      </c>
      <c r="C109" s="32" t="s">
        <v>1204</v>
      </c>
      <c r="D109" s="32" t="s">
        <v>969</v>
      </c>
      <c r="E109" s="32" t="s">
        <v>52</v>
      </c>
      <c r="F109" s="32" t="s">
        <v>1205</v>
      </c>
      <c r="G109" s="32" t="s">
        <v>971</v>
      </c>
    </row>
    <row r="110" spans="1:7">
      <c r="A110" s="31">
        <v>110</v>
      </c>
      <c r="B110" s="32" t="s">
        <v>412</v>
      </c>
      <c r="C110" s="32" t="s">
        <v>1206</v>
      </c>
      <c r="D110" s="32" t="s">
        <v>1207</v>
      </c>
      <c r="E110" s="32" t="s">
        <v>415</v>
      </c>
      <c r="F110" s="32" t="s">
        <v>1208</v>
      </c>
      <c r="G110" s="32" t="s">
        <v>1209</v>
      </c>
    </row>
    <row r="111" spans="1:7">
      <c r="A111" s="31">
        <v>111</v>
      </c>
      <c r="B111" s="32" t="s">
        <v>80</v>
      </c>
      <c r="C111" s="32" t="s">
        <v>1210</v>
      </c>
      <c r="D111" s="32" t="s">
        <v>394</v>
      </c>
      <c r="E111" s="32" t="s">
        <v>60</v>
      </c>
      <c r="F111" s="32" t="s">
        <v>1211</v>
      </c>
      <c r="G111" s="32" t="s">
        <v>173</v>
      </c>
    </row>
    <row r="112" spans="1:7">
      <c r="A112" s="31">
        <v>112</v>
      </c>
      <c r="B112" s="32" t="s">
        <v>52</v>
      </c>
      <c r="C112" s="32" t="s">
        <v>1212</v>
      </c>
      <c r="D112" s="32" t="s">
        <v>190</v>
      </c>
      <c r="E112" s="32" t="s">
        <v>52</v>
      </c>
      <c r="F112" s="32" t="s">
        <v>1213</v>
      </c>
      <c r="G112" s="32" t="s">
        <v>192</v>
      </c>
    </row>
    <row r="113" spans="1:7">
      <c r="A113" s="31">
        <v>113</v>
      </c>
      <c r="B113" s="32" t="s">
        <v>52</v>
      </c>
      <c r="C113" s="32" t="s">
        <v>1214</v>
      </c>
      <c r="D113" s="32" t="s">
        <v>912</v>
      </c>
      <c r="E113" s="32" t="s">
        <v>52</v>
      </c>
      <c r="F113" s="32" t="s">
        <v>1215</v>
      </c>
      <c r="G113" s="32" t="s">
        <v>914</v>
      </c>
    </row>
    <row r="114" spans="1:7">
      <c r="A114" s="31">
        <v>114</v>
      </c>
      <c r="B114" s="32" t="s">
        <v>238</v>
      </c>
      <c r="C114" s="32" t="s">
        <v>1216</v>
      </c>
      <c r="D114" s="32" t="s">
        <v>1217</v>
      </c>
      <c r="E114" s="32" t="s">
        <v>238</v>
      </c>
      <c r="F114" s="32" t="s">
        <v>1218</v>
      </c>
      <c r="G114" s="32" t="s">
        <v>1219</v>
      </c>
    </row>
    <row r="115" spans="1:7">
      <c r="A115" s="31">
        <v>115</v>
      </c>
      <c r="B115" s="32" t="s">
        <v>52</v>
      </c>
      <c r="C115" s="32" t="s">
        <v>1220</v>
      </c>
      <c r="D115" s="32" t="s">
        <v>955</v>
      </c>
      <c r="E115" s="32" t="s">
        <v>52</v>
      </c>
      <c r="F115" s="32" t="s">
        <v>1221</v>
      </c>
      <c r="G115" s="32" t="s">
        <v>957</v>
      </c>
    </row>
    <row r="116" spans="1:7">
      <c r="A116" s="31">
        <v>116</v>
      </c>
      <c r="B116" s="32" t="s">
        <v>88</v>
      </c>
      <c r="C116" s="32" t="s">
        <v>1222</v>
      </c>
      <c r="D116" s="32" t="s">
        <v>927</v>
      </c>
      <c r="E116" s="32" t="s">
        <v>91</v>
      </c>
      <c r="F116" s="32" t="s">
        <v>1223</v>
      </c>
      <c r="G116" s="32" t="s">
        <v>930</v>
      </c>
    </row>
    <row r="117" spans="1:7">
      <c r="A117" s="31">
        <v>117</v>
      </c>
      <c r="B117" s="32" t="s">
        <v>52</v>
      </c>
      <c r="C117" s="32" t="s">
        <v>1224</v>
      </c>
      <c r="D117" s="32" t="s">
        <v>276</v>
      </c>
      <c r="E117" s="32" t="s">
        <v>52</v>
      </c>
      <c r="F117" s="32" t="s">
        <v>1225</v>
      </c>
      <c r="G117" s="32" t="s">
        <v>278</v>
      </c>
    </row>
    <row r="118" spans="1:7">
      <c r="A118" s="31">
        <v>118</v>
      </c>
      <c r="B118" s="32" t="s">
        <v>84</v>
      </c>
      <c r="C118" s="32" t="s">
        <v>1226</v>
      </c>
      <c r="D118" s="32" t="s">
        <v>391</v>
      </c>
      <c r="E118" s="32" t="s">
        <v>1227</v>
      </c>
      <c r="F118" s="32" t="s">
        <v>1228</v>
      </c>
      <c r="G118" s="32" t="s">
        <v>391</v>
      </c>
    </row>
    <row r="119" spans="1:7">
      <c r="A119" s="31">
        <v>119</v>
      </c>
      <c r="B119" s="32" t="s">
        <v>80</v>
      </c>
      <c r="C119" s="32" t="s">
        <v>1229</v>
      </c>
      <c r="D119" s="32" t="s">
        <v>59</v>
      </c>
      <c r="E119" s="32" t="s">
        <v>60</v>
      </c>
      <c r="F119" s="32" t="s">
        <v>1230</v>
      </c>
      <c r="G119" s="32" t="s">
        <v>305</v>
      </c>
    </row>
    <row r="120" spans="1:7">
      <c r="A120" s="31">
        <v>120</v>
      </c>
      <c r="B120" s="32" t="s">
        <v>52</v>
      </c>
      <c r="C120" s="32" t="s">
        <v>1231</v>
      </c>
      <c r="D120" s="32" t="s">
        <v>148</v>
      </c>
      <c r="E120" s="32" t="s">
        <v>52</v>
      </c>
      <c r="F120" s="32" t="s">
        <v>1232</v>
      </c>
      <c r="G120" s="32" t="s">
        <v>150</v>
      </c>
    </row>
    <row r="121" spans="1:7">
      <c r="A121" s="31">
        <v>121</v>
      </c>
      <c r="B121" s="32" t="s">
        <v>69</v>
      </c>
      <c r="C121" s="32" t="s">
        <v>1233</v>
      </c>
      <c r="D121" s="32" t="s">
        <v>977</v>
      </c>
      <c r="E121" s="32" t="s">
        <v>72</v>
      </c>
      <c r="F121" s="32" t="s">
        <v>1234</v>
      </c>
      <c r="G121" s="32" t="s">
        <v>979</v>
      </c>
    </row>
    <row r="122" spans="1:7">
      <c r="A122" s="31">
        <v>122</v>
      </c>
      <c r="B122" s="32" t="s">
        <v>52</v>
      </c>
      <c r="C122" s="32" t="s">
        <v>1235</v>
      </c>
      <c r="D122" s="32" t="s">
        <v>190</v>
      </c>
      <c r="E122" s="32" t="s">
        <v>52</v>
      </c>
      <c r="F122" s="32" t="s">
        <v>1236</v>
      </c>
      <c r="G122" s="32" t="s">
        <v>192</v>
      </c>
    </row>
    <row r="123" spans="1:7">
      <c r="A123" s="31">
        <v>123</v>
      </c>
      <c r="B123" s="32" t="s">
        <v>52</v>
      </c>
      <c r="C123" s="32" t="s">
        <v>1237</v>
      </c>
      <c r="D123" s="32" t="s">
        <v>912</v>
      </c>
      <c r="E123" s="32" t="s">
        <v>52</v>
      </c>
      <c r="F123" s="32" t="s">
        <v>1238</v>
      </c>
      <c r="G123" s="32" t="s">
        <v>914</v>
      </c>
    </row>
    <row r="124" spans="1:7">
      <c r="A124" s="31">
        <v>124</v>
      </c>
      <c r="B124" s="32" t="s">
        <v>118</v>
      </c>
      <c r="C124" s="32" t="s">
        <v>1239</v>
      </c>
      <c r="D124" s="32" t="s">
        <v>283</v>
      </c>
      <c r="E124" s="32" t="s">
        <v>452</v>
      </c>
      <c r="F124" s="32" t="s">
        <v>1240</v>
      </c>
      <c r="G124" s="32" t="s">
        <v>285</v>
      </c>
    </row>
    <row r="125" spans="1:7">
      <c r="A125" s="31">
        <v>125</v>
      </c>
      <c r="B125" s="32" t="s">
        <v>66</v>
      </c>
      <c r="C125" s="32" t="s">
        <v>1241</v>
      </c>
      <c r="D125" s="32" t="s">
        <v>65</v>
      </c>
      <c r="E125" s="32" t="s">
        <v>66</v>
      </c>
      <c r="F125" s="32" t="s">
        <v>1242</v>
      </c>
      <c r="G125" s="32" t="s">
        <v>68</v>
      </c>
    </row>
    <row r="126" spans="1:7">
      <c r="A126" s="31">
        <v>126</v>
      </c>
      <c r="B126" s="32" t="s">
        <v>224</v>
      </c>
      <c r="C126" s="32" t="s">
        <v>1243</v>
      </c>
      <c r="D126" s="32" t="s">
        <v>844</v>
      </c>
      <c r="E126" s="32" t="s">
        <v>105</v>
      </c>
      <c r="F126" s="32" t="s">
        <v>1244</v>
      </c>
      <c r="G126" s="32" t="s">
        <v>1245</v>
      </c>
    </row>
    <row r="127" spans="1:7">
      <c r="A127" s="31">
        <v>127</v>
      </c>
      <c r="B127" s="32" t="s">
        <v>52</v>
      </c>
      <c r="C127" s="32" t="s">
        <v>1246</v>
      </c>
      <c r="D127" s="32" t="s">
        <v>295</v>
      </c>
      <c r="E127" s="32" t="s">
        <v>52</v>
      </c>
      <c r="F127" s="32" t="s">
        <v>1247</v>
      </c>
      <c r="G127" s="32" t="s">
        <v>298</v>
      </c>
    </row>
    <row r="128" spans="1:7">
      <c r="A128" s="31">
        <v>128</v>
      </c>
      <c r="B128" s="32" t="s">
        <v>98</v>
      </c>
      <c r="C128" s="32" t="s">
        <v>1248</v>
      </c>
      <c r="D128" s="32" t="s">
        <v>324</v>
      </c>
      <c r="E128" s="32" t="s">
        <v>98</v>
      </c>
      <c r="F128" s="32" t="s">
        <v>1249</v>
      </c>
      <c r="G128" s="32" t="s">
        <v>324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workbookViewId="0">
      <selection sqref="A1:G80"/>
    </sheetView>
  </sheetViews>
  <sheetFormatPr defaultRowHeight="13.2"/>
  <sheetData>
    <row r="1" spans="1:7">
      <c r="A1">
        <v>74</v>
      </c>
      <c r="B1" t="s">
        <v>1250</v>
      </c>
      <c r="C1" t="s">
        <v>1251</v>
      </c>
      <c r="D1" t="s">
        <v>1252</v>
      </c>
      <c r="E1" t="s">
        <v>1253</v>
      </c>
      <c r="F1" t="s">
        <v>1254</v>
      </c>
      <c r="G1" t="s">
        <v>1255</v>
      </c>
    </row>
    <row r="2" spans="1:7">
      <c r="A2">
        <v>6</v>
      </c>
      <c r="B2" t="s">
        <v>1250</v>
      </c>
      <c r="C2" t="s">
        <v>1256</v>
      </c>
      <c r="D2" t="s">
        <v>1252</v>
      </c>
      <c r="E2" t="s">
        <v>1257</v>
      </c>
      <c r="F2" t="s">
        <v>1258</v>
      </c>
      <c r="G2" t="s">
        <v>1259</v>
      </c>
    </row>
    <row r="3" spans="1:7">
      <c r="A3">
        <v>29</v>
      </c>
      <c r="B3" t="s">
        <v>1260</v>
      </c>
      <c r="C3" t="s">
        <v>1261</v>
      </c>
      <c r="D3" t="s">
        <v>1262</v>
      </c>
      <c r="E3" t="s">
        <v>1257</v>
      </c>
      <c r="F3" t="s">
        <v>1263</v>
      </c>
      <c r="G3" t="s">
        <v>1264</v>
      </c>
    </row>
    <row r="4" spans="1:7">
      <c r="A4">
        <v>75</v>
      </c>
      <c r="B4" t="s">
        <v>1260</v>
      </c>
      <c r="C4" t="s">
        <v>1265</v>
      </c>
      <c r="D4" t="s">
        <v>1262</v>
      </c>
      <c r="E4" t="s">
        <v>1257</v>
      </c>
      <c r="F4" t="s">
        <v>1266</v>
      </c>
      <c r="G4" t="s">
        <v>1267</v>
      </c>
    </row>
    <row r="5" spans="1:7">
      <c r="A5">
        <v>66</v>
      </c>
      <c r="B5" t="s">
        <v>1260</v>
      </c>
      <c r="C5" t="s">
        <v>1268</v>
      </c>
      <c r="D5" t="s">
        <v>1269</v>
      </c>
      <c r="E5" t="s">
        <v>1257</v>
      </c>
      <c r="F5" t="s">
        <v>1270</v>
      </c>
      <c r="G5" t="s">
        <v>1271</v>
      </c>
    </row>
    <row r="6" spans="1:7">
      <c r="A6">
        <v>58</v>
      </c>
      <c r="B6" t="s">
        <v>1260</v>
      </c>
      <c r="C6" t="s">
        <v>1272</v>
      </c>
      <c r="D6" t="s">
        <v>1273</v>
      </c>
      <c r="E6" t="s">
        <v>1257</v>
      </c>
      <c r="F6" t="s">
        <v>1274</v>
      </c>
      <c r="G6" t="s">
        <v>1275</v>
      </c>
    </row>
    <row r="7" spans="1:7">
      <c r="A7">
        <v>25</v>
      </c>
      <c r="B7" t="s">
        <v>1260</v>
      </c>
      <c r="C7" t="s">
        <v>1276</v>
      </c>
      <c r="D7" t="s">
        <v>1277</v>
      </c>
      <c r="E7" t="s">
        <v>1257</v>
      </c>
      <c r="F7" t="s">
        <v>1278</v>
      </c>
      <c r="G7" t="s">
        <v>1279</v>
      </c>
    </row>
    <row r="8" spans="1:7">
      <c r="A8">
        <v>14</v>
      </c>
      <c r="B8" t="s">
        <v>1260</v>
      </c>
      <c r="C8" t="s">
        <v>1280</v>
      </c>
      <c r="D8" t="s">
        <v>1262</v>
      </c>
      <c r="E8" t="s">
        <v>1257</v>
      </c>
      <c r="F8" t="s">
        <v>1281</v>
      </c>
      <c r="G8" t="s">
        <v>1282</v>
      </c>
    </row>
    <row r="9" spans="1:7">
      <c r="A9">
        <v>41</v>
      </c>
      <c r="B9" t="s">
        <v>1283</v>
      </c>
      <c r="C9" t="s">
        <v>1284</v>
      </c>
      <c r="D9" t="s">
        <v>1285</v>
      </c>
      <c r="E9" t="s">
        <v>1257</v>
      </c>
      <c r="F9" t="s">
        <v>1286</v>
      </c>
      <c r="G9" t="s">
        <v>1267</v>
      </c>
    </row>
    <row r="10" spans="1:7">
      <c r="A10">
        <v>37</v>
      </c>
      <c r="B10" t="s">
        <v>1283</v>
      </c>
      <c r="C10" t="s">
        <v>1287</v>
      </c>
      <c r="D10" t="s">
        <v>1288</v>
      </c>
      <c r="E10" t="s">
        <v>1257</v>
      </c>
      <c r="F10" t="s">
        <v>1289</v>
      </c>
      <c r="G10" t="s">
        <v>1290</v>
      </c>
    </row>
    <row r="11" spans="1:7">
      <c r="A11">
        <v>64</v>
      </c>
      <c r="B11" t="s">
        <v>1260</v>
      </c>
      <c r="C11" t="s">
        <v>1291</v>
      </c>
      <c r="D11" t="s">
        <v>1292</v>
      </c>
      <c r="E11" t="s">
        <v>1257</v>
      </c>
      <c r="F11" t="s">
        <v>1293</v>
      </c>
      <c r="G11" t="s">
        <v>1294</v>
      </c>
    </row>
    <row r="12" spans="1:7">
      <c r="A12">
        <v>80</v>
      </c>
      <c r="B12" t="s">
        <v>1260</v>
      </c>
      <c r="C12" t="s">
        <v>1295</v>
      </c>
      <c r="D12" t="s">
        <v>1296</v>
      </c>
      <c r="E12" t="s">
        <v>1257</v>
      </c>
      <c r="F12" t="s">
        <v>1297</v>
      </c>
      <c r="G12" t="s">
        <v>1294</v>
      </c>
    </row>
    <row r="13" spans="1:7">
      <c r="A13">
        <v>48</v>
      </c>
      <c r="B13" t="s">
        <v>1260</v>
      </c>
      <c r="C13" t="s">
        <v>1298</v>
      </c>
      <c r="D13" t="s">
        <v>1299</v>
      </c>
      <c r="E13" t="s">
        <v>1257</v>
      </c>
      <c r="F13" t="s">
        <v>1300</v>
      </c>
      <c r="G13" t="s">
        <v>1301</v>
      </c>
    </row>
    <row r="14" spans="1:7">
      <c r="A14">
        <v>51</v>
      </c>
      <c r="B14" t="s">
        <v>1260</v>
      </c>
      <c r="C14" t="s">
        <v>1302</v>
      </c>
      <c r="D14" t="s">
        <v>1299</v>
      </c>
      <c r="E14" t="s">
        <v>1257</v>
      </c>
      <c r="F14" t="s">
        <v>1303</v>
      </c>
      <c r="G14" t="s">
        <v>1301</v>
      </c>
    </row>
    <row r="15" spans="1:7">
      <c r="A15">
        <v>61</v>
      </c>
      <c r="B15" t="s">
        <v>1304</v>
      </c>
      <c r="C15" t="s">
        <v>1305</v>
      </c>
      <c r="D15" t="s">
        <v>1306</v>
      </c>
      <c r="E15" t="s">
        <v>1257</v>
      </c>
      <c r="F15" t="s">
        <v>1307</v>
      </c>
      <c r="G15" t="s">
        <v>1279</v>
      </c>
    </row>
    <row r="16" spans="1:7">
      <c r="A16">
        <v>39</v>
      </c>
      <c r="B16" t="s">
        <v>1260</v>
      </c>
      <c r="C16" t="s">
        <v>1308</v>
      </c>
      <c r="D16" t="s">
        <v>1277</v>
      </c>
      <c r="E16" t="s">
        <v>1257</v>
      </c>
      <c r="F16" t="s">
        <v>1309</v>
      </c>
      <c r="G16" t="s">
        <v>1279</v>
      </c>
    </row>
    <row r="17" spans="1:7">
      <c r="A17">
        <v>2</v>
      </c>
      <c r="B17" t="s">
        <v>1260</v>
      </c>
      <c r="C17" t="s">
        <v>1310</v>
      </c>
      <c r="D17" t="s">
        <v>1311</v>
      </c>
      <c r="E17" t="s">
        <v>1257</v>
      </c>
      <c r="F17" t="s">
        <v>1312</v>
      </c>
      <c r="G17" t="s">
        <v>1313</v>
      </c>
    </row>
    <row r="18" spans="1:7">
      <c r="A18">
        <v>16</v>
      </c>
      <c r="B18" t="s">
        <v>1304</v>
      </c>
      <c r="C18" t="s">
        <v>1314</v>
      </c>
      <c r="D18" t="s">
        <v>1315</v>
      </c>
      <c r="E18" t="s">
        <v>1316</v>
      </c>
      <c r="F18" t="s">
        <v>1317</v>
      </c>
      <c r="G18" t="s">
        <v>1318</v>
      </c>
    </row>
    <row r="19" spans="1:7">
      <c r="A19">
        <v>34</v>
      </c>
      <c r="B19" t="s">
        <v>1304</v>
      </c>
      <c r="C19" t="s">
        <v>1319</v>
      </c>
      <c r="D19" t="s">
        <v>1320</v>
      </c>
      <c r="E19" t="s">
        <v>1316</v>
      </c>
      <c r="F19" t="s">
        <v>1321</v>
      </c>
      <c r="G19" t="s">
        <v>1322</v>
      </c>
    </row>
    <row r="20" spans="1:7">
      <c r="A20">
        <v>45</v>
      </c>
      <c r="B20" t="s">
        <v>1304</v>
      </c>
      <c r="C20" t="s">
        <v>1323</v>
      </c>
      <c r="D20" t="s">
        <v>1320</v>
      </c>
      <c r="E20" t="s">
        <v>1324</v>
      </c>
      <c r="F20" t="s">
        <v>1325</v>
      </c>
      <c r="G20" t="s">
        <v>1326</v>
      </c>
    </row>
    <row r="21" spans="1:7">
      <c r="A21">
        <v>70</v>
      </c>
      <c r="B21" t="s">
        <v>1304</v>
      </c>
      <c r="C21" t="s">
        <v>1327</v>
      </c>
      <c r="D21" t="s">
        <v>1328</v>
      </c>
      <c r="E21" t="s">
        <v>1316</v>
      </c>
      <c r="F21" t="s">
        <v>1329</v>
      </c>
      <c r="G21" t="s">
        <v>1330</v>
      </c>
    </row>
    <row r="22" spans="1:7">
      <c r="A22">
        <v>55</v>
      </c>
      <c r="B22" t="s">
        <v>1331</v>
      </c>
      <c r="C22" t="s">
        <v>1332</v>
      </c>
      <c r="D22" t="s">
        <v>1333</v>
      </c>
      <c r="E22" t="s">
        <v>1257</v>
      </c>
      <c r="F22" t="s">
        <v>1334</v>
      </c>
      <c r="G22" t="s">
        <v>1335</v>
      </c>
    </row>
    <row r="23" spans="1:7">
      <c r="A23">
        <v>9</v>
      </c>
      <c r="B23" t="s">
        <v>1336</v>
      </c>
      <c r="C23" t="s">
        <v>1337</v>
      </c>
      <c r="D23" t="s">
        <v>1338</v>
      </c>
      <c r="E23" t="s">
        <v>1331</v>
      </c>
      <c r="F23" t="s">
        <v>1339</v>
      </c>
      <c r="G23" t="s">
        <v>1340</v>
      </c>
    </row>
    <row r="24" spans="1:7">
      <c r="A24">
        <v>12</v>
      </c>
      <c r="B24" t="s">
        <v>1331</v>
      </c>
      <c r="C24" t="s">
        <v>1341</v>
      </c>
      <c r="D24" t="s">
        <v>1342</v>
      </c>
      <c r="E24" t="s">
        <v>1331</v>
      </c>
      <c r="F24" t="s">
        <v>1343</v>
      </c>
      <c r="G24" t="s">
        <v>1344</v>
      </c>
    </row>
    <row r="25" spans="1:7">
      <c r="A25">
        <v>13</v>
      </c>
      <c r="B25" t="s">
        <v>1345</v>
      </c>
      <c r="C25" t="s">
        <v>1346</v>
      </c>
      <c r="D25" t="s">
        <v>1347</v>
      </c>
      <c r="E25" t="s">
        <v>1345</v>
      </c>
      <c r="F25" t="s">
        <v>1348</v>
      </c>
      <c r="G25" t="s">
        <v>1349</v>
      </c>
    </row>
    <row r="26" spans="1:7">
      <c r="A26">
        <v>72</v>
      </c>
      <c r="B26" t="s">
        <v>1345</v>
      </c>
      <c r="C26" t="s">
        <v>1350</v>
      </c>
      <c r="D26" t="s">
        <v>1351</v>
      </c>
      <c r="E26" t="s">
        <v>1345</v>
      </c>
      <c r="F26" t="s">
        <v>1352</v>
      </c>
      <c r="G26" t="s">
        <v>1351</v>
      </c>
    </row>
    <row r="27" spans="1:7">
      <c r="A27">
        <v>50</v>
      </c>
      <c r="B27" t="s">
        <v>1345</v>
      </c>
      <c r="C27" t="s">
        <v>1353</v>
      </c>
      <c r="D27" t="s">
        <v>1351</v>
      </c>
      <c r="E27" t="s">
        <v>1345</v>
      </c>
      <c r="F27" t="s">
        <v>1354</v>
      </c>
      <c r="G27" t="s">
        <v>1351</v>
      </c>
    </row>
    <row r="28" spans="1:7">
      <c r="A28">
        <v>33</v>
      </c>
      <c r="B28" t="s">
        <v>1345</v>
      </c>
      <c r="C28" t="s">
        <v>1355</v>
      </c>
      <c r="D28" t="s">
        <v>1349</v>
      </c>
      <c r="E28" t="s">
        <v>1345</v>
      </c>
      <c r="F28" t="s">
        <v>1356</v>
      </c>
      <c r="G28" t="s">
        <v>1357</v>
      </c>
    </row>
    <row r="29" spans="1:7">
      <c r="A29">
        <v>24</v>
      </c>
      <c r="B29" t="s">
        <v>1345</v>
      </c>
      <c r="C29" t="s">
        <v>1358</v>
      </c>
      <c r="D29" t="s">
        <v>1351</v>
      </c>
      <c r="E29" t="s">
        <v>1345</v>
      </c>
      <c r="F29" t="s">
        <v>1359</v>
      </c>
      <c r="G29" t="s">
        <v>1351</v>
      </c>
    </row>
    <row r="30" spans="1:7">
      <c r="A30">
        <v>67</v>
      </c>
      <c r="B30" t="s">
        <v>1345</v>
      </c>
      <c r="C30" t="s">
        <v>1360</v>
      </c>
      <c r="D30" t="s">
        <v>1361</v>
      </c>
      <c r="E30" t="s">
        <v>1345</v>
      </c>
      <c r="F30" t="s">
        <v>1362</v>
      </c>
      <c r="G30" t="s">
        <v>1357</v>
      </c>
    </row>
    <row r="31" spans="1:7">
      <c r="A31">
        <v>35</v>
      </c>
      <c r="B31" t="s">
        <v>1363</v>
      </c>
      <c r="C31" t="s">
        <v>1364</v>
      </c>
      <c r="D31" t="s">
        <v>1365</v>
      </c>
      <c r="E31" t="s">
        <v>1363</v>
      </c>
      <c r="F31" t="s">
        <v>1366</v>
      </c>
      <c r="G31" t="s">
        <v>1365</v>
      </c>
    </row>
    <row r="32" spans="1:7">
      <c r="A32">
        <v>31</v>
      </c>
      <c r="B32" t="s">
        <v>1363</v>
      </c>
      <c r="C32" t="s">
        <v>1367</v>
      </c>
      <c r="D32" t="s">
        <v>1368</v>
      </c>
      <c r="E32" t="s">
        <v>1363</v>
      </c>
      <c r="F32" t="s">
        <v>1369</v>
      </c>
      <c r="G32" t="s">
        <v>1370</v>
      </c>
    </row>
    <row r="33" spans="1:7">
      <c r="A33">
        <v>49</v>
      </c>
      <c r="B33" t="s">
        <v>1363</v>
      </c>
      <c r="C33" t="s">
        <v>1371</v>
      </c>
      <c r="D33" t="s">
        <v>1372</v>
      </c>
      <c r="E33" t="s">
        <v>1363</v>
      </c>
      <c r="F33" t="s">
        <v>1373</v>
      </c>
      <c r="G33" t="s">
        <v>1374</v>
      </c>
    </row>
    <row r="34" spans="1:7">
      <c r="A34">
        <v>22</v>
      </c>
      <c r="B34" t="s">
        <v>1363</v>
      </c>
      <c r="C34" t="s">
        <v>1375</v>
      </c>
      <c r="D34" t="s">
        <v>1365</v>
      </c>
      <c r="E34" t="s">
        <v>1363</v>
      </c>
      <c r="F34" t="s">
        <v>1376</v>
      </c>
      <c r="G34" t="s">
        <v>1377</v>
      </c>
    </row>
    <row r="35" spans="1:7">
      <c r="A35">
        <v>43</v>
      </c>
      <c r="B35" t="s">
        <v>1363</v>
      </c>
      <c r="C35" t="s">
        <v>1378</v>
      </c>
      <c r="D35" t="s">
        <v>1379</v>
      </c>
      <c r="E35" t="s">
        <v>1363</v>
      </c>
      <c r="F35" t="s">
        <v>1380</v>
      </c>
      <c r="G35" t="s">
        <v>1379</v>
      </c>
    </row>
    <row r="36" spans="1:7">
      <c r="A36">
        <v>68</v>
      </c>
      <c r="B36" t="s">
        <v>1363</v>
      </c>
      <c r="C36" t="s">
        <v>1381</v>
      </c>
      <c r="D36" t="s">
        <v>1382</v>
      </c>
      <c r="E36" t="s">
        <v>1363</v>
      </c>
      <c r="F36" t="s">
        <v>1383</v>
      </c>
      <c r="G36" t="s">
        <v>1384</v>
      </c>
    </row>
    <row r="37" spans="1:7">
      <c r="A37">
        <v>18</v>
      </c>
      <c r="B37" t="s">
        <v>1363</v>
      </c>
      <c r="C37" t="s">
        <v>1385</v>
      </c>
      <c r="D37" t="s">
        <v>1386</v>
      </c>
      <c r="E37" t="s">
        <v>1345</v>
      </c>
      <c r="F37" t="s">
        <v>1387</v>
      </c>
      <c r="G37" t="s">
        <v>1388</v>
      </c>
    </row>
    <row r="38" spans="1:7">
      <c r="A38">
        <v>60</v>
      </c>
      <c r="B38" t="s">
        <v>1363</v>
      </c>
      <c r="C38" t="s">
        <v>1389</v>
      </c>
      <c r="D38" t="s">
        <v>1370</v>
      </c>
      <c r="E38" t="s">
        <v>1363</v>
      </c>
      <c r="F38" t="s">
        <v>1390</v>
      </c>
      <c r="G38" t="s">
        <v>1386</v>
      </c>
    </row>
    <row r="39" spans="1:7">
      <c r="A39">
        <v>8</v>
      </c>
      <c r="B39" t="s">
        <v>1363</v>
      </c>
      <c r="C39" t="s">
        <v>1391</v>
      </c>
      <c r="D39" t="s">
        <v>1392</v>
      </c>
      <c r="E39" t="s">
        <v>1363</v>
      </c>
      <c r="F39" t="s">
        <v>1393</v>
      </c>
      <c r="G39" t="s">
        <v>1392</v>
      </c>
    </row>
    <row r="40" spans="1:7">
      <c r="A40">
        <v>54</v>
      </c>
      <c r="B40" t="s">
        <v>1363</v>
      </c>
      <c r="C40" t="s">
        <v>1394</v>
      </c>
      <c r="D40" t="s">
        <v>1395</v>
      </c>
      <c r="E40" t="s">
        <v>1363</v>
      </c>
      <c r="F40" t="s">
        <v>1396</v>
      </c>
      <c r="G40" t="s">
        <v>1372</v>
      </c>
    </row>
    <row r="41" spans="1:7">
      <c r="A41">
        <v>76</v>
      </c>
      <c r="B41" t="s">
        <v>1363</v>
      </c>
      <c r="C41" t="s">
        <v>1397</v>
      </c>
      <c r="D41" t="s">
        <v>1365</v>
      </c>
      <c r="E41" t="s">
        <v>1363</v>
      </c>
      <c r="F41" t="s">
        <v>1398</v>
      </c>
      <c r="G41" t="s">
        <v>1386</v>
      </c>
    </row>
    <row r="42" spans="1:7">
      <c r="A42">
        <v>4</v>
      </c>
      <c r="B42" t="s">
        <v>1399</v>
      </c>
      <c r="C42" t="s">
        <v>1400</v>
      </c>
      <c r="D42" t="s">
        <v>1401</v>
      </c>
      <c r="E42" t="s">
        <v>1336</v>
      </c>
      <c r="F42" t="s">
        <v>1402</v>
      </c>
      <c r="G42" t="s">
        <v>1403</v>
      </c>
    </row>
    <row r="43" spans="1:7">
      <c r="A43">
        <v>59</v>
      </c>
      <c r="B43" t="s">
        <v>1399</v>
      </c>
      <c r="C43" t="s">
        <v>1404</v>
      </c>
      <c r="D43" t="s">
        <v>1405</v>
      </c>
      <c r="E43" t="s">
        <v>1336</v>
      </c>
      <c r="F43" t="s">
        <v>1406</v>
      </c>
      <c r="G43" t="s">
        <v>1405</v>
      </c>
    </row>
    <row r="44" spans="1:7">
      <c r="A44">
        <v>77</v>
      </c>
      <c r="B44" t="s">
        <v>1399</v>
      </c>
      <c r="C44" t="s">
        <v>1407</v>
      </c>
      <c r="D44" t="s">
        <v>1408</v>
      </c>
      <c r="E44" t="s">
        <v>1336</v>
      </c>
      <c r="F44" t="s">
        <v>1409</v>
      </c>
      <c r="G44" t="s">
        <v>1408</v>
      </c>
    </row>
    <row r="45" spans="1:7">
      <c r="A45">
        <v>27</v>
      </c>
      <c r="B45" t="s">
        <v>1399</v>
      </c>
      <c r="C45" t="s">
        <v>1410</v>
      </c>
      <c r="D45" t="s">
        <v>1411</v>
      </c>
      <c r="E45" t="s">
        <v>1336</v>
      </c>
      <c r="F45" t="s">
        <v>1412</v>
      </c>
      <c r="G45" t="s">
        <v>1411</v>
      </c>
    </row>
    <row r="46" spans="1:7">
      <c r="A46">
        <v>20</v>
      </c>
      <c r="B46" t="s">
        <v>1399</v>
      </c>
      <c r="C46" t="s">
        <v>1413</v>
      </c>
      <c r="D46" t="s">
        <v>1414</v>
      </c>
      <c r="E46" t="s">
        <v>1336</v>
      </c>
      <c r="F46" t="s">
        <v>1415</v>
      </c>
      <c r="G46" t="s">
        <v>1416</v>
      </c>
    </row>
    <row r="47" spans="1:7">
      <c r="A47">
        <v>23</v>
      </c>
      <c r="B47" t="s">
        <v>1399</v>
      </c>
      <c r="C47" t="s">
        <v>1417</v>
      </c>
      <c r="D47" t="s">
        <v>1418</v>
      </c>
      <c r="E47" t="s">
        <v>1336</v>
      </c>
      <c r="F47" t="s">
        <v>1419</v>
      </c>
      <c r="G47" t="s">
        <v>1420</v>
      </c>
    </row>
    <row r="48" spans="1:7">
      <c r="A48">
        <v>42</v>
      </c>
      <c r="B48" t="s">
        <v>1399</v>
      </c>
      <c r="C48" t="s">
        <v>1421</v>
      </c>
      <c r="D48" t="s">
        <v>1422</v>
      </c>
      <c r="E48" t="s">
        <v>1336</v>
      </c>
      <c r="F48" t="s">
        <v>1423</v>
      </c>
      <c r="G48" t="s">
        <v>1422</v>
      </c>
    </row>
    <row r="49" spans="1:7">
      <c r="A49">
        <v>63</v>
      </c>
      <c r="B49" t="s">
        <v>1324</v>
      </c>
      <c r="C49" t="s">
        <v>1424</v>
      </c>
      <c r="D49" t="s">
        <v>1425</v>
      </c>
      <c r="E49" t="s">
        <v>1324</v>
      </c>
      <c r="F49" t="s">
        <v>1426</v>
      </c>
      <c r="G49" t="s">
        <v>1427</v>
      </c>
    </row>
    <row r="50" spans="1:7">
      <c r="A50">
        <v>52</v>
      </c>
      <c r="B50" t="s">
        <v>1324</v>
      </c>
      <c r="C50" t="s">
        <v>1428</v>
      </c>
      <c r="D50" t="s">
        <v>1429</v>
      </c>
      <c r="E50" t="s">
        <v>1324</v>
      </c>
      <c r="F50" t="s">
        <v>1430</v>
      </c>
      <c r="G50" t="s">
        <v>1431</v>
      </c>
    </row>
    <row r="51" spans="1:7">
      <c r="A51">
        <v>28</v>
      </c>
      <c r="B51" t="s">
        <v>1324</v>
      </c>
      <c r="C51" t="s">
        <v>1432</v>
      </c>
      <c r="D51" t="s">
        <v>1433</v>
      </c>
      <c r="E51" t="s">
        <v>1324</v>
      </c>
      <c r="F51" t="s">
        <v>1434</v>
      </c>
      <c r="G51" t="s">
        <v>1435</v>
      </c>
    </row>
    <row r="52" spans="1:7">
      <c r="A52">
        <v>17</v>
      </c>
      <c r="B52" t="s">
        <v>1324</v>
      </c>
      <c r="C52" t="s">
        <v>1436</v>
      </c>
      <c r="D52" t="s">
        <v>1425</v>
      </c>
      <c r="E52" t="s">
        <v>1324</v>
      </c>
      <c r="F52" t="s">
        <v>1437</v>
      </c>
      <c r="G52" t="s">
        <v>1435</v>
      </c>
    </row>
    <row r="53" spans="1:7">
      <c r="A53">
        <v>44</v>
      </c>
      <c r="B53" t="s">
        <v>1438</v>
      </c>
      <c r="C53" t="s">
        <v>1439</v>
      </c>
      <c r="D53" t="s">
        <v>1440</v>
      </c>
      <c r="E53" t="s">
        <v>1441</v>
      </c>
      <c r="F53" t="s">
        <v>1442</v>
      </c>
      <c r="G53" t="s">
        <v>1405</v>
      </c>
    </row>
    <row r="54" spans="1:7">
      <c r="A54">
        <v>73</v>
      </c>
      <c r="B54" t="s">
        <v>1438</v>
      </c>
      <c r="C54" t="s">
        <v>1443</v>
      </c>
      <c r="D54" t="s">
        <v>1440</v>
      </c>
      <c r="E54" t="s">
        <v>1363</v>
      </c>
      <c r="F54" t="s">
        <v>1444</v>
      </c>
      <c r="G54" t="s">
        <v>1445</v>
      </c>
    </row>
    <row r="55" spans="1:7">
      <c r="A55">
        <v>21</v>
      </c>
      <c r="B55" t="s">
        <v>1438</v>
      </c>
      <c r="C55" t="s">
        <v>1446</v>
      </c>
      <c r="D55" t="s">
        <v>1440</v>
      </c>
      <c r="E55" t="s">
        <v>1441</v>
      </c>
      <c r="F55" t="s">
        <v>1447</v>
      </c>
      <c r="G55" t="s">
        <v>1448</v>
      </c>
    </row>
    <row r="56" spans="1:7">
      <c r="A56">
        <v>36</v>
      </c>
      <c r="B56" t="s">
        <v>1438</v>
      </c>
      <c r="C56" t="s">
        <v>1449</v>
      </c>
      <c r="D56" t="s">
        <v>1450</v>
      </c>
      <c r="E56" t="s">
        <v>1441</v>
      </c>
      <c r="F56" t="s">
        <v>1451</v>
      </c>
      <c r="G56" t="s">
        <v>1452</v>
      </c>
    </row>
    <row r="57" spans="1:7">
      <c r="A57">
        <v>62</v>
      </c>
      <c r="B57" t="s">
        <v>1438</v>
      </c>
      <c r="C57" t="s">
        <v>1453</v>
      </c>
      <c r="D57" t="s">
        <v>1454</v>
      </c>
      <c r="E57" t="s">
        <v>1441</v>
      </c>
      <c r="F57" t="s">
        <v>1455</v>
      </c>
      <c r="G57" t="s">
        <v>1456</v>
      </c>
    </row>
    <row r="58" spans="1:7">
      <c r="A58">
        <v>5</v>
      </c>
      <c r="B58" t="s">
        <v>1457</v>
      </c>
      <c r="C58" t="s">
        <v>1458</v>
      </c>
      <c r="D58" t="s">
        <v>1427</v>
      </c>
      <c r="E58" t="s">
        <v>1441</v>
      </c>
      <c r="F58" t="s">
        <v>1459</v>
      </c>
      <c r="G58" t="s">
        <v>1460</v>
      </c>
    </row>
    <row r="59" spans="1:7">
      <c r="A59">
        <v>71</v>
      </c>
      <c r="B59" t="s">
        <v>1438</v>
      </c>
      <c r="C59" t="s">
        <v>1461</v>
      </c>
      <c r="D59" t="s">
        <v>1462</v>
      </c>
      <c r="E59" t="s">
        <v>1441</v>
      </c>
      <c r="F59" t="s">
        <v>1463</v>
      </c>
      <c r="G59" t="s">
        <v>1464</v>
      </c>
    </row>
    <row r="60" spans="1:7">
      <c r="A60">
        <v>30</v>
      </c>
      <c r="B60" t="s">
        <v>1438</v>
      </c>
      <c r="C60" t="s">
        <v>1465</v>
      </c>
      <c r="D60" t="s">
        <v>1462</v>
      </c>
      <c r="E60" t="s">
        <v>1441</v>
      </c>
      <c r="F60" t="s">
        <v>1466</v>
      </c>
      <c r="G60" t="s">
        <v>1464</v>
      </c>
    </row>
    <row r="61" spans="1:7">
      <c r="A61">
        <v>11</v>
      </c>
      <c r="B61" t="s">
        <v>1438</v>
      </c>
      <c r="C61" t="s">
        <v>1467</v>
      </c>
      <c r="D61" t="s">
        <v>1462</v>
      </c>
      <c r="E61" t="s">
        <v>1441</v>
      </c>
      <c r="F61" t="s">
        <v>1468</v>
      </c>
      <c r="G61" t="s">
        <v>1464</v>
      </c>
    </row>
    <row r="62" spans="1:7">
      <c r="A62">
        <v>57</v>
      </c>
      <c r="B62" t="s">
        <v>1438</v>
      </c>
      <c r="C62" t="s">
        <v>1469</v>
      </c>
      <c r="D62" t="s">
        <v>1462</v>
      </c>
      <c r="E62" t="s">
        <v>1441</v>
      </c>
      <c r="F62" t="s">
        <v>1470</v>
      </c>
      <c r="G62" t="s">
        <v>1464</v>
      </c>
    </row>
    <row r="63" spans="1:7">
      <c r="A63">
        <v>79</v>
      </c>
      <c r="B63" t="s">
        <v>1438</v>
      </c>
      <c r="C63" t="s">
        <v>1471</v>
      </c>
      <c r="D63" t="s">
        <v>1472</v>
      </c>
      <c r="E63" t="s">
        <v>1324</v>
      </c>
      <c r="F63" t="s">
        <v>1473</v>
      </c>
      <c r="G63" t="s">
        <v>1474</v>
      </c>
    </row>
    <row r="64" spans="1:7">
      <c r="A64">
        <v>19</v>
      </c>
      <c r="B64" t="s">
        <v>1475</v>
      </c>
      <c r="C64" t="s">
        <v>1476</v>
      </c>
      <c r="D64" t="s">
        <v>1477</v>
      </c>
      <c r="E64" t="s">
        <v>1478</v>
      </c>
      <c r="F64" t="s">
        <v>1479</v>
      </c>
      <c r="G64" t="s">
        <v>1480</v>
      </c>
    </row>
    <row r="65" spans="1:7">
      <c r="A65">
        <v>78</v>
      </c>
      <c r="B65" t="s">
        <v>1481</v>
      </c>
      <c r="C65" t="s">
        <v>1482</v>
      </c>
      <c r="D65" t="s">
        <v>1483</v>
      </c>
      <c r="E65" t="s">
        <v>1481</v>
      </c>
      <c r="F65" t="s">
        <v>1484</v>
      </c>
      <c r="G65" t="s">
        <v>1485</v>
      </c>
    </row>
    <row r="66" spans="1:7">
      <c r="A66">
        <v>38</v>
      </c>
      <c r="B66" t="s">
        <v>1481</v>
      </c>
      <c r="C66" t="s">
        <v>1486</v>
      </c>
      <c r="D66" t="s">
        <v>1487</v>
      </c>
      <c r="E66" t="s">
        <v>1481</v>
      </c>
      <c r="F66" t="s">
        <v>1488</v>
      </c>
      <c r="G66" t="s">
        <v>1489</v>
      </c>
    </row>
    <row r="67" spans="1:7">
      <c r="A67">
        <v>56</v>
      </c>
      <c r="B67" t="s">
        <v>1481</v>
      </c>
      <c r="C67" t="s">
        <v>1490</v>
      </c>
      <c r="D67" t="s">
        <v>1487</v>
      </c>
      <c r="E67" t="s">
        <v>1253</v>
      </c>
      <c r="F67" t="s">
        <v>1491</v>
      </c>
      <c r="G67" t="s">
        <v>1492</v>
      </c>
    </row>
    <row r="68" spans="1:7">
      <c r="A68">
        <v>26</v>
      </c>
      <c r="B68" t="s">
        <v>1493</v>
      </c>
      <c r="C68" t="s">
        <v>1494</v>
      </c>
      <c r="D68" t="s">
        <v>1495</v>
      </c>
      <c r="E68" t="s">
        <v>1496</v>
      </c>
      <c r="F68" t="s">
        <v>1497</v>
      </c>
      <c r="G68" t="s">
        <v>1498</v>
      </c>
    </row>
    <row r="69" spans="1:7">
      <c r="A69">
        <v>1</v>
      </c>
      <c r="B69" t="s">
        <v>1493</v>
      </c>
      <c r="C69" t="s">
        <v>1499</v>
      </c>
      <c r="D69" t="s">
        <v>1500</v>
      </c>
      <c r="E69" t="s">
        <v>1501</v>
      </c>
      <c r="F69" t="s">
        <v>1502</v>
      </c>
      <c r="G69" t="s">
        <v>1503</v>
      </c>
    </row>
    <row r="70" spans="1:7">
      <c r="A70">
        <v>10</v>
      </c>
      <c r="B70" t="s">
        <v>1493</v>
      </c>
      <c r="C70" t="s">
        <v>1504</v>
      </c>
      <c r="D70" t="s">
        <v>1495</v>
      </c>
      <c r="E70" t="s">
        <v>1481</v>
      </c>
      <c r="F70" t="s">
        <v>1505</v>
      </c>
      <c r="G70" t="s">
        <v>1506</v>
      </c>
    </row>
    <row r="71" spans="1:7">
      <c r="A71">
        <v>47</v>
      </c>
      <c r="B71" t="s">
        <v>1501</v>
      </c>
      <c r="C71" t="s">
        <v>1507</v>
      </c>
      <c r="D71" t="s">
        <v>1508</v>
      </c>
      <c r="E71" t="s">
        <v>1501</v>
      </c>
      <c r="F71" t="s">
        <v>1509</v>
      </c>
      <c r="G71" t="s">
        <v>1510</v>
      </c>
    </row>
    <row r="72" spans="1:7">
      <c r="A72">
        <v>69</v>
      </c>
      <c r="B72" t="s">
        <v>1501</v>
      </c>
      <c r="C72" t="s">
        <v>1511</v>
      </c>
      <c r="D72" t="s">
        <v>1508</v>
      </c>
      <c r="E72" t="s">
        <v>1501</v>
      </c>
      <c r="F72" t="s">
        <v>1512</v>
      </c>
      <c r="G72" t="s">
        <v>1508</v>
      </c>
    </row>
    <row r="73" spans="1:7">
      <c r="A73">
        <v>40</v>
      </c>
      <c r="B73" t="s">
        <v>1513</v>
      </c>
      <c r="C73" t="s">
        <v>1514</v>
      </c>
      <c r="D73" t="s">
        <v>1515</v>
      </c>
      <c r="E73" t="s">
        <v>1363</v>
      </c>
      <c r="F73" t="s">
        <v>1516</v>
      </c>
      <c r="G73" t="s">
        <v>1517</v>
      </c>
    </row>
    <row r="74" spans="1:7">
      <c r="A74">
        <v>7</v>
      </c>
      <c r="B74" t="s">
        <v>1257</v>
      </c>
      <c r="C74" t="s">
        <v>1518</v>
      </c>
      <c r="D74" t="s">
        <v>1519</v>
      </c>
      <c r="E74" t="s">
        <v>1520</v>
      </c>
      <c r="F74" t="s">
        <v>1521</v>
      </c>
      <c r="G74" t="s">
        <v>1522</v>
      </c>
    </row>
    <row r="75" spans="1:7">
      <c r="A75">
        <v>46</v>
      </c>
      <c r="B75" t="s">
        <v>1520</v>
      </c>
      <c r="C75" t="s">
        <v>1523</v>
      </c>
      <c r="D75" t="s">
        <v>1522</v>
      </c>
      <c r="E75" t="s">
        <v>1520</v>
      </c>
      <c r="F75" t="s">
        <v>1524</v>
      </c>
      <c r="G75" t="s">
        <v>1525</v>
      </c>
    </row>
    <row r="76" spans="1:7">
      <c r="A76">
        <v>53</v>
      </c>
      <c r="B76" t="s">
        <v>1526</v>
      </c>
      <c r="C76" t="s">
        <v>1527</v>
      </c>
      <c r="D76" t="s">
        <v>1528</v>
      </c>
      <c r="E76" t="s">
        <v>1529</v>
      </c>
      <c r="F76" t="s">
        <v>1530</v>
      </c>
      <c r="G76" t="s">
        <v>1531</v>
      </c>
    </row>
    <row r="77" spans="1:7">
      <c r="A77">
        <v>32</v>
      </c>
      <c r="B77" t="s">
        <v>1399</v>
      </c>
      <c r="C77" t="s">
        <v>1532</v>
      </c>
      <c r="D77" t="s">
        <v>1533</v>
      </c>
      <c r="E77" t="s">
        <v>1529</v>
      </c>
      <c r="F77" t="s">
        <v>1534</v>
      </c>
      <c r="G77" t="s">
        <v>1535</v>
      </c>
    </row>
    <row r="78" spans="1:7">
      <c r="A78">
        <v>65</v>
      </c>
      <c r="B78" t="s">
        <v>1536</v>
      </c>
      <c r="C78" t="s">
        <v>1537</v>
      </c>
      <c r="D78" t="s">
        <v>1535</v>
      </c>
      <c r="E78" t="s">
        <v>1529</v>
      </c>
      <c r="F78" t="s">
        <v>1538</v>
      </c>
      <c r="G78" t="s">
        <v>1539</v>
      </c>
    </row>
    <row r="79" spans="1:7">
      <c r="A79">
        <v>15</v>
      </c>
      <c r="B79" t="s">
        <v>1536</v>
      </c>
      <c r="C79" t="s">
        <v>1540</v>
      </c>
      <c r="D79" t="s">
        <v>1541</v>
      </c>
      <c r="E79" t="s">
        <v>1529</v>
      </c>
      <c r="F79" t="s">
        <v>1542</v>
      </c>
      <c r="G79" t="s">
        <v>1543</v>
      </c>
    </row>
    <row r="80" spans="1:7">
      <c r="A80">
        <v>3</v>
      </c>
      <c r="B80" t="s">
        <v>1536</v>
      </c>
      <c r="C80" t="s">
        <v>1544</v>
      </c>
      <c r="D80" t="s">
        <v>1535</v>
      </c>
      <c r="E80" t="s">
        <v>1363</v>
      </c>
      <c r="F80" t="s">
        <v>1545</v>
      </c>
      <c r="G80" t="s">
        <v>1546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sqref="A1:G25"/>
    </sheetView>
  </sheetViews>
  <sheetFormatPr defaultRowHeight="13.2"/>
  <sheetData>
    <row r="1" spans="1:7">
      <c r="A1">
        <v>1</v>
      </c>
      <c r="B1" t="s">
        <v>1260</v>
      </c>
      <c r="C1" t="s">
        <v>1547</v>
      </c>
      <c r="D1" t="s">
        <v>1548</v>
      </c>
      <c r="E1" t="s">
        <v>1257</v>
      </c>
      <c r="F1" t="s">
        <v>1549</v>
      </c>
      <c r="G1" t="s">
        <v>1550</v>
      </c>
    </row>
    <row r="2" spans="1:7">
      <c r="A2">
        <v>16</v>
      </c>
      <c r="B2" t="s">
        <v>1260</v>
      </c>
      <c r="C2" t="s">
        <v>1551</v>
      </c>
      <c r="D2" t="s">
        <v>1552</v>
      </c>
      <c r="E2" t="s">
        <v>1257</v>
      </c>
      <c r="F2" t="s">
        <v>1553</v>
      </c>
      <c r="G2" t="s">
        <v>1554</v>
      </c>
    </row>
    <row r="3" spans="1:7">
      <c r="A3">
        <v>9</v>
      </c>
      <c r="B3" t="s">
        <v>1304</v>
      </c>
      <c r="C3" t="s">
        <v>1555</v>
      </c>
      <c r="D3" t="s">
        <v>1320</v>
      </c>
      <c r="E3" t="s">
        <v>1316</v>
      </c>
      <c r="F3" t="s">
        <v>1556</v>
      </c>
      <c r="G3" t="s">
        <v>1322</v>
      </c>
    </row>
    <row r="4" spans="1:7">
      <c r="A4">
        <v>25</v>
      </c>
      <c r="B4" t="s">
        <v>1457</v>
      </c>
      <c r="C4" t="s">
        <v>1557</v>
      </c>
      <c r="D4" t="s">
        <v>1558</v>
      </c>
      <c r="E4" t="s">
        <v>1316</v>
      </c>
      <c r="F4" t="s">
        <v>1559</v>
      </c>
      <c r="G4" t="s">
        <v>1322</v>
      </c>
    </row>
    <row r="5" spans="1:7">
      <c r="A5">
        <v>14</v>
      </c>
      <c r="B5" t="s">
        <v>1363</v>
      </c>
      <c r="C5" t="s">
        <v>1560</v>
      </c>
      <c r="D5" t="s">
        <v>1377</v>
      </c>
      <c r="E5" t="s">
        <v>1345</v>
      </c>
      <c r="F5" t="s">
        <v>1561</v>
      </c>
      <c r="G5" t="s">
        <v>1388</v>
      </c>
    </row>
    <row r="6" spans="1:7">
      <c r="A6">
        <v>22</v>
      </c>
      <c r="B6" t="s">
        <v>1345</v>
      </c>
      <c r="C6" t="s">
        <v>1562</v>
      </c>
      <c r="D6" t="s">
        <v>1563</v>
      </c>
      <c r="E6" t="s">
        <v>1345</v>
      </c>
      <c r="F6" t="s">
        <v>1564</v>
      </c>
      <c r="G6" t="s">
        <v>1563</v>
      </c>
    </row>
    <row r="7" spans="1:7">
      <c r="A7">
        <v>7</v>
      </c>
      <c r="B7" t="s">
        <v>1345</v>
      </c>
      <c r="C7" t="s">
        <v>1565</v>
      </c>
      <c r="D7" t="s">
        <v>1388</v>
      </c>
      <c r="E7" t="s">
        <v>1363</v>
      </c>
      <c r="F7" t="s">
        <v>1566</v>
      </c>
      <c r="G7" t="s">
        <v>1567</v>
      </c>
    </row>
    <row r="8" spans="1:7">
      <c r="A8">
        <v>3</v>
      </c>
      <c r="B8" t="s">
        <v>1345</v>
      </c>
      <c r="C8" t="s">
        <v>1568</v>
      </c>
      <c r="D8" t="s">
        <v>1569</v>
      </c>
      <c r="E8" t="s">
        <v>1345</v>
      </c>
      <c r="F8" t="s">
        <v>1570</v>
      </c>
      <c r="G8" t="s">
        <v>1569</v>
      </c>
    </row>
    <row r="9" spans="1:7">
      <c r="A9">
        <v>12</v>
      </c>
      <c r="B9" t="s">
        <v>1345</v>
      </c>
      <c r="C9" t="s">
        <v>1571</v>
      </c>
      <c r="D9" t="s">
        <v>1563</v>
      </c>
      <c r="E9" t="s">
        <v>1345</v>
      </c>
      <c r="F9" t="s">
        <v>1572</v>
      </c>
      <c r="G9" t="s">
        <v>1573</v>
      </c>
    </row>
    <row r="10" spans="1:7">
      <c r="A10">
        <v>11</v>
      </c>
      <c r="B10" t="s">
        <v>1363</v>
      </c>
      <c r="C10" t="s">
        <v>1574</v>
      </c>
      <c r="D10" t="s">
        <v>1517</v>
      </c>
      <c r="E10" t="s">
        <v>1363</v>
      </c>
      <c r="F10" t="s">
        <v>1575</v>
      </c>
      <c r="G10" t="s">
        <v>1576</v>
      </c>
    </row>
    <row r="11" spans="1:7">
      <c r="A11">
        <v>20</v>
      </c>
      <c r="B11" t="s">
        <v>1363</v>
      </c>
      <c r="C11" t="s">
        <v>1577</v>
      </c>
      <c r="D11" t="s">
        <v>1576</v>
      </c>
      <c r="E11" t="s">
        <v>1324</v>
      </c>
      <c r="F11" t="s">
        <v>1578</v>
      </c>
      <c r="G11" t="s">
        <v>1579</v>
      </c>
    </row>
    <row r="12" spans="1:7">
      <c r="A12">
        <v>17</v>
      </c>
      <c r="B12" t="s">
        <v>1363</v>
      </c>
      <c r="C12" t="s">
        <v>1580</v>
      </c>
      <c r="D12" t="s">
        <v>1374</v>
      </c>
      <c r="E12" t="s">
        <v>1581</v>
      </c>
      <c r="F12" t="s">
        <v>1582</v>
      </c>
      <c r="G12" t="s">
        <v>1583</v>
      </c>
    </row>
    <row r="13" spans="1:7">
      <c r="A13">
        <v>5</v>
      </c>
      <c r="B13" t="s">
        <v>1363</v>
      </c>
      <c r="C13" t="s">
        <v>1584</v>
      </c>
      <c r="D13" t="s">
        <v>1585</v>
      </c>
      <c r="E13" t="s">
        <v>1363</v>
      </c>
      <c r="F13" t="s">
        <v>1586</v>
      </c>
      <c r="G13" t="s">
        <v>1587</v>
      </c>
    </row>
    <row r="14" spans="1:7">
      <c r="A14">
        <v>19</v>
      </c>
      <c r="B14" t="s">
        <v>1363</v>
      </c>
      <c r="C14" t="s">
        <v>1588</v>
      </c>
      <c r="D14" t="s">
        <v>1589</v>
      </c>
      <c r="E14" t="s">
        <v>1363</v>
      </c>
      <c r="F14" t="s">
        <v>1590</v>
      </c>
      <c r="G14" t="s">
        <v>1517</v>
      </c>
    </row>
    <row r="15" spans="1:7">
      <c r="A15">
        <v>24</v>
      </c>
      <c r="B15" t="s">
        <v>1363</v>
      </c>
      <c r="C15" t="s">
        <v>1591</v>
      </c>
      <c r="D15" t="s">
        <v>1374</v>
      </c>
      <c r="E15" t="s">
        <v>1363</v>
      </c>
      <c r="F15" t="s">
        <v>1592</v>
      </c>
      <c r="G15" t="s">
        <v>1374</v>
      </c>
    </row>
    <row r="16" spans="1:7">
      <c r="A16">
        <v>2</v>
      </c>
      <c r="B16" t="s">
        <v>1363</v>
      </c>
      <c r="C16" t="s">
        <v>1593</v>
      </c>
      <c r="D16" t="s">
        <v>1594</v>
      </c>
      <c r="E16" t="s">
        <v>1363</v>
      </c>
      <c r="F16" t="s">
        <v>1595</v>
      </c>
      <c r="G16" t="s">
        <v>1594</v>
      </c>
    </row>
    <row r="17" spans="1:7">
      <c r="A17">
        <v>10</v>
      </c>
      <c r="B17" t="s">
        <v>1399</v>
      </c>
      <c r="C17" t="s">
        <v>1596</v>
      </c>
      <c r="D17" t="s">
        <v>1597</v>
      </c>
      <c r="E17" t="s">
        <v>1336</v>
      </c>
      <c r="F17" t="s">
        <v>1598</v>
      </c>
      <c r="G17" t="s">
        <v>1599</v>
      </c>
    </row>
    <row r="18" spans="1:7">
      <c r="A18">
        <v>15</v>
      </c>
      <c r="B18" t="s">
        <v>1399</v>
      </c>
      <c r="C18" t="s">
        <v>1600</v>
      </c>
      <c r="D18" t="s">
        <v>1601</v>
      </c>
      <c r="E18" t="s">
        <v>1336</v>
      </c>
      <c r="F18" t="s">
        <v>1602</v>
      </c>
      <c r="G18" t="s">
        <v>1603</v>
      </c>
    </row>
    <row r="19" spans="1:7">
      <c r="A19">
        <v>18</v>
      </c>
      <c r="B19" t="s">
        <v>1457</v>
      </c>
      <c r="C19" t="s">
        <v>1604</v>
      </c>
      <c r="D19" t="s">
        <v>1605</v>
      </c>
      <c r="E19" t="s">
        <v>1324</v>
      </c>
      <c r="F19" t="s">
        <v>1606</v>
      </c>
      <c r="G19" t="s">
        <v>1607</v>
      </c>
    </row>
    <row r="20" spans="1:7">
      <c r="A20">
        <v>13</v>
      </c>
      <c r="B20" t="s">
        <v>1457</v>
      </c>
      <c r="C20" t="s">
        <v>1608</v>
      </c>
      <c r="D20" t="s">
        <v>1609</v>
      </c>
      <c r="E20" t="s">
        <v>1481</v>
      </c>
      <c r="F20" t="s">
        <v>1610</v>
      </c>
      <c r="G20" t="s">
        <v>1611</v>
      </c>
    </row>
    <row r="21" spans="1:7">
      <c r="A21">
        <v>6</v>
      </c>
      <c r="B21" t="s">
        <v>1457</v>
      </c>
      <c r="C21" t="s">
        <v>1612</v>
      </c>
      <c r="D21" t="s">
        <v>1613</v>
      </c>
      <c r="E21" t="s">
        <v>1331</v>
      </c>
      <c r="F21" t="s">
        <v>1614</v>
      </c>
      <c r="G21" t="s">
        <v>1615</v>
      </c>
    </row>
    <row r="22" spans="1:7">
      <c r="A22">
        <v>8</v>
      </c>
      <c r="B22" t="s">
        <v>1438</v>
      </c>
      <c r="C22" t="s">
        <v>1616</v>
      </c>
      <c r="D22" t="s">
        <v>1617</v>
      </c>
      <c r="E22" t="s">
        <v>1363</v>
      </c>
      <c r="F22" t="s">
        <v>1618</v>
      </c>
      <c r="G22" t="s">
        <v>1619</v>
      </c>
    </row>
    <row r="23" spans="1:7">
      <c r="A23">
        <v>21</v>
      </c>
      <c r="B23" t="s">
        <v>1493</v>
      </c>
      <c r="C23" t="s">
        <v>1620</v>
      </c>
      <c r="D23" t="s">
        <v>1621</v>
      </c>
      <c r="E23" t="s">
        <v>1501</v>
      </c>
      <c r="F23" t="s">
        <v>1622</v>
      </c>
      <c r="G23" t="s">
        <v>1623</v>
      </c>
    </row>
    <row r="24" spans="1:7">
      <c r="A24">
        <v>4</v>
      </c>
      <c r="B24" t="s">
        <v>1520</v>
      </c>
      <c r="C24" t="s">
        <v>1624</v>
      </c>
      <c r="D24" t="s">
        <v>1522</v>
      </c>
      <c r="E24" t="s">
        <v>1520</v>
      </c>
      <c r="F24" t="s">
        <v>1625</v>
      </c>
      <c r="G24" t="s">
        <v>1522</v>
      </c>
    </row>
    <row r="25" spans="1:7">
      <c r="A25">
        <v>23</v>
      </c>
      <c r="B25" t="s">
        <v>1626</v>
      </c>
      <c r="C25" t="s">
        <v>1627</v>
      </c>
      <c r="D25" t="s">
        <v>1628</v>
      </c>
      <c r="E25" t="s">
        <v>1629</v>
      </c>
      <c r="F25" t="s">
        <v>1630</v>
      </c>
      <c r="G25" t="s">
        <v>1631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女子団体戦決勝スコア</vt:lpstr>
      <vt:lpstr>男子団体戦決勝スコア</vt:lpstr>
      <vt:lpstr>女子団体戦準決勝スコア</vt:lpstr>
      <vt:lpstr>男子団体戦準決勝スコア</vt:lpstr>
      <vt:lpstr>上位スコア</vt:lpstr>
      <vt:lpstr>男</vt:lpstr>
      <vt:lpstr>女</vt:lpstr>
      <vt:lpstr>成男</vt:lpstr>
      <vt:lpstr>成女</vt:lpstr>
      <vt:lpstr>男子個人戦ベスト８以上スコア</vt:lpstr>
      <vt:lpstr>女</vt:lpstr>
      <vt:lpstr>成女</vt:lpstr>
      <vt:lpstr>成男</vt:lpstr>
      <vt:lpstr>男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oita09</dc:creator>
  <cp:lastModifiedBy>tally_000</cp:lastModifiedBy>
  <cp:lastPrinted>2016-07-17T05:46:12Z</cp:lastPrinted>
  <dcterms:created xsi:type="dcterms:W3CDTF">2012-09-04T01:28:09Z</dcterms:created>
  <dcterms:modified xsi:type="dcterms:W3CDTF">2016-07-17T07:13:46Z</dcterms:modified>
</cp:coreProperties>
</file>