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番組編成\"/>
    </mc:Choice>
  </mc:AlternateContent>
  <bookViews>
    <workbookView xWindow="0" yWindow="0" windowWidth="20496" windowHeight="7776" activeTab="2"/>
  </bookViews>
  <sheets>
    <sheet name="成年女子" sheetId="1" r:id="rId1"/>
    <sheet name="成年男子" sheetId="2" r:id="rId2"/>
    <sheet name="成年女子 (印刷用)" sheetId="5" r:id="rId3"/>
    <sheet name="成年男子 (印刷用)" sheetId="6" r:id="rId4"/>
    <sheet name="女子名簿" sheetId="4" r:id="rId5"/>
    <sheet name="男子名簿" sheetId="3" r:id="rId6"/>
  </sheets>
  <definedNames>
    <definedName name="_xlnm.Print_Area" localSheetId="0">成年女子!$A$1:$AB$36</definedName>
    <definedName name="_xlnm.Print_Area" localSheetId="2">'成年女子 (印刷用)'!$A$1:$AB$36</definedName>
    <definedName name="_xlnm.Print_Area" localSheetId="1">成年男子!$A$1:$AD$120</definedName>
    <definedName name="_xlnm.Print_Area" localSheetId="3">'成年男子 (印刷用)'!$A$1:$AD$120</definedName>
  </definedNames>
  <calcPr calcId="152511"/>
</workbook>
</file>

<file path=xl/calcChain.xml><?xml version="1.0" encoding="utf-8"?>
<calcChain xmlns="http://schemas.openxmlformats.org/spreadsheetml/2006/main">
  <c r="W36" i="1" l="1"/>
  <c r="U36" i="1"/>
  <c r="S36" i="1"/>
  <c r="W35" i="1"/>
  <c r="U35" i="1"/>
  <c r="S35" i="1"/>
  <c r="W34" i="1"/>
  <c r="U34" i="1"/>
  <c r="S34" i="1"/>
  <c r="W33" i="1"/>
  <c r="U33" i="1"/>
  <c r="S33" i="1"/>
  <c r="W32" i="1"/>
  <c r="U32" i="1"/>
  <c r="S32" i="1"/>
  <c r="W31" i="1"/>
  <c r="U31" i="1"/>
  <c r="S31" i="1"/>
  <c r="W28" i="1"/>
  <c r="U28" i="1"/>
  <c r="S28" i="1"/>
  <c r="W27" i="1"/>
  <c r="U27" i="1"/>
  <c r="S27" i="1"/>
  <c r="W26" i="1"/>
  <c r="U26" i="1"/>
  <c r="S26" i="1"/>
  <c r="W25" i="1"/>
  <c r="U25" i="1"/>
  <c r="S25" i="1"/>
  <c r="W24" i="1"/>
  <c r="U24" i="1"/>
  <c r="S24" i="1"/>
  <c r="W23" i="1"/>
  <c r="U23" i="1"/>
  <c r="S23" i="1"/>
  <c r="W18" i="1"/>
  <c r="U18" i="1"/>
  <c r="S18" i="1"/>
  <c r="W17" i="1"/>
  <c r="U17" i="1"/>
  <c r="S17" i="1"/>
  <c r="W16" i="1"/>
  <c r="U16" i="1"/>
  <c r="S16" i="1"/>
  <c r="W15" i="1"/>
  <c r="U15" i="1"/>
  <c r="S15" i="1"/>
  <c r="W14" i="1"/>
  <c r="U14" i="1"/>
  <c r="S14" i="1"/>
  <c r="W13" i="1"/>
  <c r="U13" i="1"/>
  <c r="S13" i="1"/>
  <c r="W10" i="1"/>
  <c r="U10" i="1"/>
  <c r="S10" i="1"/>
  <c r="W9" i="1"/>
  <c r="U9" i="1"/>
  <c r="S9" i="1"/>
  <c r="W8" i="1"/>
  <c r="U8" i="1"/>
  <c r="S8" i="1"/>
  <c r="W7" i="1"/>
  <c r="U7" i="1"/>
  <c r="S7" i="1"/>
  <c r="W6" i="1"/>
  <c r="U6" i="1"/>
  <c r="S6" i="1"/>
  <c r="W5" i="1"/>
  <c r="U5" i="1"/>
  <c r="S5" i="1"/>
  <c r="F36" i="1"/>
  <c r="D36" i="1"/>
  <c r="B36" i="1"/>
  <c r="F35" i="1"/>
  <c r="D35" i="1"/>
  <c r="B35" i="1"/>
  <c r="F34" i="1"/>
  <c r="D34" i="1"/>
  <c r="B34" i="1"/>
  <c r="F33" i="1"/>
  <c r="D33" i="1"/>
  <c r="B33" i="1"/>
  <c r="F32" i="1"/>
  <c r="D32" i="1"/>
  <c r="B32" i="1"/>
  <c r="F31" i="1"/>
  <c r="D31" i="1"/>
  <c r="B31" i="1"/>
  <c r="F28" i="1"/>
  <c r="D28" i="1"/>
  <c r="B28" i="1"/>
  <c r="F27" i="1"/>
  <c r="D27" i="1"/>
  <c r="B27" i="1"/>
  <c r="F26" i="1"/>
  <c r="D26" i="1"/>
  <c r="B26" i="1"/>
  <c r="F25" i="1"/>
  <c r="D25" i="1"/>
  <c r="B25" i="1"/>
  <c r="F24" i="1"/>
  <c r="D24" i="1"/>
  <c r="B24" i="1"/>
  <c r="F23" i="1"/>
  <c r="D23" i="1"/>
  <c r="B23" i="1"/>
  <c r="F20" i="1"/>
  <c r="D20" i="1"/>
  <c r="B20" i="1"/>
  <c r="F19" i="1"/>
  <c r="D19" i="1"/>
  <c r="B19" i="1"/>
  <c r="F18" i="1"/>
  <c r="D18" i="1"/>
  <c r="B18" i="1"/>
  <c r="F17" i="1"/>
  <c r="D17" i="1"/>
  <c r="B17" i="1"/>
  <c r="F16" i="1"/>
  <c r="D16" i="1"/>
  <c r="B16" i="1"/>
  <c r="F15" i="1"/>
  <c r="D15" i="1"/>
  <c r="B15" i="1"/>
  <c r="F14" i="1"/>
  <c r="D14" i="1"/>
  <c r="B14" i="1"/>
  <c r="F13" i="1"/>
  <c r="D13" i="1"/>
  <c r="B13" i="1"/>
  <c r="F10" i="1"/>
  <c r="D10" i="1"/>
  <c r="B10" i="1"/>
  <c r="F9" i="1"/>
  <c r="D9" i="1"/>
  <c r="B9" i="1"/>
  <c r="F8" i="1"/>
  <c r="D8" i="1"/>
  <c r="B8" i="1"/>
  <c r="F7" i="1"/>
  <c r="D7" i="1"/>
  <c r="B7" i="1"/>
  <c r="F6" i="1"/>
  <c r="D6" i="1"/>
  <c r="B6" i="1"/>
  <c r="F5" i="1"/>
  <c r="D5" i="1"/>
  <c r="B5" i="1"/>
  <c r="X120" i="2"/>
  <c r="V120" i="2"/>
  <c r="T120" i="2"/>
  <c r="X119" i="2"/>
  <c r="V119" i="2"/>
  <c r="T119" i="2"/>
  <c r="X118" i="2"/>
  <c r="V118" i="2"/>
  <c r="T118" i="2"/>
  <c r="X117" i="2"/>
  <c r="V117" i="2"/>
  <c r="T117" i="2"/>
  <c r="X116" i="2"/>
  <c r="V116" i="2"/>
  <c r="T116" i="2"/>
  <c r="X115" i="2"/>
  <c r="V115" i="2"/>
  <c r="T115" i="2"/>
  <c r="X110" i="2"/>
  <c r="V110" i="2"/>
  <c r="T110" i="2"/>
  <c r="X109" i="2"/>
  <c r="V109" i="2"/>
  <c r="T109" i="2"/>
  <c r="X108" i="2"/>
  <c r="V108" i="2"/>
  <c r="T108" i="2"/>
  <c r="X107" i="2"/>
  <c r="V107" i="2"/>
  <c r="T107" i="2"/>
  <c r="X106" i="2"/>
  <c r="V106" i="2"/>
  <c r="T106" i="2"/>
  <c r="X105" i="2"/>
  <c r="V105" i="2"/>
  <c r="T105" i="2"/>
  <c r="X102" i="2"/>
  <c r="V102" i="2"/>
  <c r="T102" i="2"/>
  <c r="X101" i="2"/>
  <c r="V101" i="2"/>
  <c r="T101" i="2"/>
  <c r="X100" i="2"/>
  <c r="V100" i="2"/>
  <c r="T100" i="2"/>
  <c r="X99" i="2"/>
  <c r="V99" i="2"/>
  <c r="T99" i="2"/>
  <c r="X98" i="2"/>
  <c r="V98" i="2"/>
  <c r="T98" i="2"/>
  <c r="X97" i="2"/>
  <c r="V97" i="2"/>
  <c r="T97" i="2"/>
  <c r="X94" i="2"/>
  <c r="V94" i="2"/>
  <c r="T94" i="2"/>
  <c r="X93" i="2"/>
  <c r="V93" i="2"/>
  <c r="T93" i="2"/>
  <c r="X92" i="2"/>
  <c r="V92" i="2"/>
  <c r="T92" i="2"/>
  <c r="X91" i="2"/>
  <c r="V91" i="2"/>
  <c r="T91" i="2"/>
  <c r="X90" i="2"/>
  <c r="V90" i="2"/>
  <c r="T90" i="2"/>
  <c r="X89" i="2"/>
  <c r="V89" i="2"/>
  <c r="T89" i="2"/>
  <c r="X86" i="2"/>
  <c r="V86" i="2"/>
  <c r="T86" i="2"/>
  <c r="X85" i="2"/>
  <c r="V85" i="2"/>
  <c r="T85" i="2"/>
  <c r="X84" i="2"/>
  <c r="V84" i="2"/>
  <c r="T84" i="2"/>
  <c r="X83" i="2"/>
  <c r="V83" i="2"/>
  <c r="T83" i="2"/>
  <c r="X82" i="2"/>
  <c r="V82" i="2"/>
  <c r="T82" i="2"/>
  <c r="X81" i="2"/>
  <c r="V81" i="2"/>
  <c r="T81" i="2"/>
  <c r="X78" i="2"/>
  <c r="V78" i="2"/>
  <c r="T78" i="2"/>
  <c r="X77" i="2"/>
  <c r="V77" i="2"/>
  <c r="T77" i="2"/>
  <c r="X76" i="2"/>
  <c r="V76" i="2"/>
  <c r="T76" i="2"/>
  <c r="X75" i="2"/>
  <c r="V75" i="2"/>
  <c r="T75" i="2"/>
  <c r="X74" i="2"/>
  <c r="V74" i="2"/>
  <c r="T74" i="2"/>
  <c r="X73" i="2"/>
  <c r="V73" i="2"/>
  <c r="T73" i="2"/>
  <c r="X70" i="2"/>
  <c r="V70" i="2"/>
  <c r="T70" i="2"/>
  <c r="X69" i="2"/>
  <c r="V69" i="2"/>
  <c r="T69" i="2"/>
  <c r="X68" i="2"/>
  <c r="V68" i="2"/>
  <c r="T68" i="2"/>
  <c r="X67" i="2"/>
  <c r="V67" i="2"/>
  <c r="T67" i="2"/>
  <c r="X66" i="2"/>
  <c r="V66" i="2"/>
  <c r="T66" i="2"/>
  <c r="X65" i="2"/>
  <c r="V65" i="2"/>
  <c r="T65" i="2"/>
  <c r="X52" i="2"/>
  <c r="V52" i="2"/>
  <c r="T52" i="2"/>
  <c r="X51" i="2"/>
  <c r="V51" i="2"/>
  <c r="T51" i="2"/>
  <c r="X50" i="2"/>
  <c r="V50" i="2"/>
  <c r="T50" i="2"/>
  <c r="X49" i="2"/>
  <c r="V49" i="2"/>
  <c r="T49" i="2"/>
  <c r="X48" i="2"/>
  <c r="V48" i="2"/>
  <c r="T48" i="2"/>
  <c r="X47" i="2"/>
  <c r="V47" i="2"/>
  <c r="T47" i="2"/>
  <c r="X44" i="2"/>
  <c r="V44" i="2"/>
  <c r="T44" i="2"/>
  <c r="X43" i="2"/>
  <c r="V43" i="2"/>
  <c r="T43" i="2"/>
  <c r="X42" i="2"/>
  <c r="V42" i="2"/>
  <c r="T42" i="2"/>
  <c r="X41" i="2"/>
  <c r="V41" i="2"/>
  <c r="T41" i="2"/>
  <c r="X40" i="2"/>
  <c r="V40" i="2"/>
  <c r="T40" i="2"/>
  <c r="X39" i="2"/>
  <c r="V39" i="2"/>
  <c r="T39" i="2"/>
  <c r="X36" i="2"/>
  <c r="V36" i="2"/>
  <c r="T36" i="2"/>
  <c r="X35" i="2"/>
  <c r="V35" i="2"/>
  <c r="T35" i="2"/>
  <c r="X34" i="2"/>
  <c r="V34" i="2"/>
  <c r="T34" i="2"/>
  <c r="X33" i="2"/>
  <c r="V33" i="2"/>
  <c r="T33" i="2"/>
  <c r="X32" i="2"/>
  <c r="V32" i="2"/>
  <c r="T32" i="2"/>
  <c r="X31" i="2"/>
  <c r="V31" i="2"/>
  <c r="T31" i="2"/>
  <c r="X28" i="2"/>
  <c r="V28" i="2"/>
  <c r="T28" i="2"/>
  <c r="X27" i="2"/>
  <c r="V27" i="2"/>
  <c r="T27" i="2"/>
  <c r="X26" i="2"/>
  <c r="V26" i="2"/>
  <c r="T26" i="2"/>
  <c r="X25" i="2"/>
  <c r="V25" i="2"/>
  <c r="T25" i="2"/>
  <c r="X24" i="2"/>
  <c r="V24" i="2"/>
  <c r="T24" i="2"/>
  <c r="X23" i="2"/>
  <c r="V23" i="2"/>
  <c r="T23" i="2"/>
  <c r="X20" i="2"/>
  <c r="V20" i="2"/>
  <c r="T20" i="2"/>
  <c r="X19" i="2"/>
  <c r="V19" i="2"/>
  <c r="T19" i="2"/>
  <c r="X18" i="2"/>
  <c r="V18" i="2"/>
  <c r="T18" i="2"/>
  <c r="X17" i="2"/>
  <c r="V17" i="2"/>
  <c r="T17" i="2"/>
  <c r="X16" i="2"/>
  <c r="V16" i="2"/>
  <c r="T16" i="2"/>
  <c r="X15" i="2"/>
  <c r="V15" i="2"/>
  <c r="T15" i="2"/>
  <c r="X12" i="2"/>
  <c r="V12" i="2"/>
  <c r="X11" i="2"/>
  <c r="V11" i="2"/>
  <c r="X10" i="2"/>
  <c r="V10" i="2"/>
  <c r="X9" i="2"/>
  <c r="V9" i="2"/>
  <c r="X8" i="2"/>
  <c r="V8" i="2"/>
  <c r="X7" i="2"/>
  <c r="V7" i="2"/>
  <c r="X6" i="2"/>
  <c r="V6" i="2"/>
  <c r="X5" i="2"/>
  <c r="V5" i="2"/>
  <c r="F112" i="2"/>
  <c r="D112" i="2"/>
  <c r="F111" i="2"/>
  <c r="D111" i="2"/>
  <c r="F110" i="2"/>
  <c r="D110" i="2"/>
  <c r="F109" i="2"/>
  <c r="D109" i="2"/>
  <c r="F108" i="2"/>
  <c r="D108" i="2"/>
  <c r="F107" i="2"/>
  <c r="D107" i="2"/>
  <c r="F106" i="2"/>
  <c r="D106" i="2"/>
  <c r="F105" i="2"/>
  <c r="D105" i="2"/>
  <c r="F102" i="2"/>
  <c r="D102" i="2"/>
  <c r="F101" i="2"/>
  <c r="D101" i="2"/>
  <c r="F100" i="2"/>
  <c r="D100" i="2"/>
  <c r="F99" i="2"/>
  <c r="D99" i="2"/>
  <c r="F98" i="2"/>
  <c r="D98" i="2"/>
  <c r="F97" i="2"/>
  <c r="D97" i="2"/>
  <c r="F94" i="2"/>
  <c r="D94" i="2"/>
  <c r="F93" i="2"/>
  <c r="D93" i="2"/>
  <c r="F92" i="2"/>
  <c r="D92" i="2"/>
  <c r="F91" i="2"/>
  <c r="D91" i="2"/>
  <c r="F90" i="2"/>
  <c r="D90" i="2"/>
  <c r="F89" i="2"/>
  <c r="D89" i="2"/>
  <c r="F86" i="2"/>
  <c r="D86" i="2"/>
  <c r="F85" i="2"/>
  <c r="D85" i="2"/>
  <c r="F84" i="2"/>
  <c r="D84" i="2"/>
  <c r="F83" i="2"/>
  <c r="D83" i="2"/>
  <c r="F82" i="2"/>
  <c r="D82" i="2"/>
  <c r="F81" i="2"/>
  <c r="D81" i="2"/>
  <c r="F78" i="2"/>
  <c r="D78" i="2"/>
  <c r="F77" i="2"/>
  <c r="D77" i="2"/>
  <c r="F76" i="2"/>
  <c r="D76" i="2"/>
  <c r="F75" i="2"/>
  <c r="D75" i="2"/>
  <c r="F74" i="2"/>
  <c r="D74" i="2"/>
  <c r="F73" i="2"/>
  <c r="D73" i="2"/>
  <c r="F70" i="2"/>
  <c r="D70" i="2"/>
  <c r="F69" i="2"/>
  <c r="D69" i="2"/>
  <c r="F68" i="2"/>
  <c r="D68" i="2"/>
  <c r="F67" i="2"/>
  <c r="D67" i="2"/>
  <c r="F66" i="2"/>
  <c r="D66" i="2"/>
  <c r="F65" i="2"/>
  <c r="D65" i="2"/>
  <c r="T12" i="2"/>
  <c r="T11" i="2"/>
  <c r="T10" i="2"/>
  <c r="T9" i="2"/>
  <c r="T8" i="2"/>
  <c r="T7" i="2"/>
  <c r="T6" i="2"/>
  <c r="T5" i="2"/>
  <c r="B112" i="2"/>
  <c r="B111" i="2"/>
  <c r="B110" i="2"/>
  <c r="B109" i="2"/>
  <c r="B108" i="2"/>
  <c r="B107" i="2"/>
  <c r="B106" i="2"/>
  <c r="B105" i="2"/>
  <c r="B102" i="2"/>
  <c r="B101" i="2"/>
  <c r="B100" i="2"/>
  <c r="B99" i="2"/>
  <c r="B98" i="2"/>
  <c r="B97" i="2"/>
  <c r="B94" i="2"/>
  <c r="B93" i="2"/>
  <c r="B92" i="2"/>
  <c r="B91" i="2"/>
  <c r="B90" i="2"/>
  <c r="B89" i="2"/>
  <c r="B86" i="2"/>
  <c r="B85" i="2"/>
  <c r="B84" i="2"/>
  <c r="B83" i="2"/>
  <c r="B82" i="2"/>
  <c r="B81" i="2"/>
  <c r="B78" i="2"/>
  <c r="B77" i="2"/>
  <c r="B76" i="2"/>
  <c r="B75" i="2"/>
  <c r="B74" i="2"/>
  <c r="B73" i="2"/>
  <c r="B70" i="2"/>
  <c r="B69" i="2"/>
  <c r="B68" i="2"/>
  <c r="B67" i="2"/>
  <c r="B66" i="2"/>
  <c r="B65" i="2"/>
  <c r="F60" i="2"/>
  <c r="D60" i="2"/>
  <c r="F59" i="2"/>
  <c r="D59" i="2"/>
  <c r="F58" i="2"/>
  <c r="D58" i="2"/>
  <c r="F57" i="2"/>
  <c r="D57" i="2"/>
  <c r="F56" i="2"/>
  <c r="D56" i="2"/>
  <c r="F55" i="2"/>
  <c r="D55" i="2"/>
  <c r="F52" i="2"/>
  <c r="D52" i="2"/>
  <c r="F51" i="2"/>
  <c r="D51" i="2"/>
  <c r="F50" i="2"/>
  <c r="D50" i="2"/>
  <c r="F49" i="2"/>
  <c r="D49" i="2"/>
  <c r="F48" i="2"/>
  <c r="D48" i="2"/>
  <c r="F47" i="2"/>
  <c r="D47" i="2"/>
  <c r="F44" i="2"/>
  <c r="D44" i="2"/>
  <c r="F43" i="2"/>
  <c r="D43" i="2"/>
  <c r="F42" i="2"/>
  <c r="D42" i="2"/>
  <c r="F41" i="2"/>
  <c r="D41" i="2"/>
  <c r="F40" i="2"/>
  <c r="D40" i="2"/>
  <c r="F39" i="2"/>
  <c r="D39" i="2"/>
  <c r="F36" i="2"/>
  <c r="D36" i="2"/>
  <c r="F35" i="2"/>
  <c r="D35" i="2"/>
  <c r="F34" i="2"/>
  <c r="D34" i="2"/>
  <c r="F33" i="2"/>
  <c r="D33" i="2"/>
  <c r="F32" i="2"/>
  <c r="D32" i="2"/>
  <c r="F31" i="2"/>
  <c r="D31" i="2"/>
  <c r="F28" i="2"/>
  <c r="D28" i="2"/>
  <c r="F27" i="2"/>
  <c r="D27" i="2"/>
  <c r="F26" i="2"/>
  <c r="D26" i="2"/>
  <c r="F25" i="2"/>
  <c r="D25" i="2"/>
  <c r="F24" i="2"/>
  <c r="D24" i="2"/>
  <c r="F23" i="2"/>
  <c r="D23" i="2"/>
  <c r="F20" i="2"/>
  <c r="D20" i="2"/>
  <c r="F19" i="2"/>
  <c r="D19" i="2"/>
  <c r="F18" i="2"/>
  <c r="D18" i="2"/>
  <c r="F17" i="2"/>
  <c r="D17" i="2"/>
  <c r="F16" i="2"/>
  <c r="D16" i="2"/>
  <c r="F15" i="2"/>
  <c r="D15" i="2"/>
  <c r="B60" i="2"/>
  <c r="B59" i="2"/>
  <c r="B58" i="2"/>
  <c r="B57" i="2"/>
  <c r="B56" i="2"/>
  <c r="B55" i="2"/>
  <c r="B52" i="2"/>
  <c r="B51" i="2"/>
  <c r="B50" i="2"/>
  <c r="B49" i="2"/>
  <c r="B48" i="2"/>
  <c r="B47" i="2"/>
  <c r="B44" i="2"/>
  <c r="B43" i="2"/>
  <c r="B42" i="2"/>
  <c r="B41" i="2"/>
  <c r="B40" i="2"/>
  <c r="B39" i="2"/>
  <c r="B36" i="2"/>
  <c r="B35" i="2"/>
  <c r="B34" i="2"/>
  <c r="B33" i="2"/>
  <c r="B32" i="2"/>
  <c r="B31" i="2"/>
  <c r="B28" i="2"/>
  <c r="B27" i="2"/>
  <c r="B26" i="2"/>
  <c r="B25" i="2"/>
  <c r="B24" i="2"/>
  <c r="B23" i="2"/>
  <c r="B20" i="2"/>
  <c r="B19" i="2"/>
  <c r="B18" i="2"/>
  <c r="B17" i="2"/>
  <c r="B16" i="2"/>
  <c r="B15" i="2"/>
  <c r="F10" i="2"/>
  <c r="D10" i="2"/>
  <c r="F9" i="2"/>
  <c r="D9" i="2"/>
  <c r="F8" i="2"/>
  <c r="D8" i="2"/>
  <c r="F7" i="2"/>
  <c r="D7" i="2"/>
  <c r="B10" i="2"/>
  <c r="B9" i="2"/>
  <c r="B8" i="2"/>
  <c r="B7" i="2"/>
  <c r="F6" i="2"/>
  <c r="D6" i="2"/>
  <c r="B6" i="2"/>
  <c r="F5" i="2"/>
  <c r="D5" i="2"/>
  <c r="B5" i="2"/>
</calcChain>
</file>

<file path=xl/sharedStrings.xml><?xml version="1.0" encoding="utf-8"?>
<sst xmlns="http://schemas.openxmlformats.org/spreadsheetml/2006/main" count="1685" uniqueCount="454">
  <si>
    <t>１ﾌﾞﾛｯｸ</t>
    <phoneticPr fontId="1"/>
  </si>
  <si>
    <t>３ﾌﾞﾛｯｸ</t>
    <phoneticPr fontId="1"/>
  </si>
  <si>
    <t>４ﾌﾞﾛｯｸ</t>
    <phoneticPr fontId="1"/>
  </si>
  <si>
    <t>５ﾌﾞﾛｯｸ</t>
    <phoneticPr fontId="1"/>
  </si>
  <si>
    <t>８ﾌﾞﾛｯｸ</t>
    <phoneticPr fontId="1"/>
  </si>
  <si>
    <t>２０ﾌﾞﾛｯｸ</t>
    <phoneticPr fontId="1"/>
  </si>
  <si>
    <t>２３ﾌﾞﾛｯｸ</t>
    <phoneticPr fontId="1"/>
  </si>
  <si>
    <t>２６ﾌﾞﾛｯｸ</t>
    <phoneticPr fontId="1"/>
  </si>
  <si>
    <t>２５ﾌﾞﾛｯｸ</t>
    <phoneticPr fontId="1"/>
  </si>
  <si>
    <t>成　年　女　子</t>
    <rPh sb="0" eb="1">
      <t>セイ</t>
    </rPh>
    <rPh sb="2" eb="3">
      <t>ネン</t>
    </rPh>
    <rPh sb="4" eb="5">
      <t>オンナ</t>
    </rPh>
    <rPh sb="6" eb="7">
      <t>コ</t>
    </rPh>
    <phoneticPr fontId="1"/>
  </si>
  <si>
    <t>(</t>
    <phoneticPr fontId="1"/>
  </si>
  <si>
    <t>)</t>
    <phoneticPr fontId="1"/>
  </si>
  <si>
    <t>2ﾌﾞﾛｯｸ</t>
    <phoneticPr fontId="1"/>
  </si>
  <si>
    <t>9ﾌﾞﾛｯｸ</t>
    <phoneticPr fontId="1"/>
  </si>
  <si>
    <t>3ﾌﾞﾛｯｸ</t>
    <phoneticPr fontId="1"/>
  </si>
  <si>
    <t>10ﾌﾞﾛｯｸ</t>
    <phoneticPr fontId="1"/>
  </si>
  <si>
    <t>4ﾌﾞﾛｯｸ</t>
    <phoneticPr fontId="1"/>
  </si>
  <si>
    <t>11ﾌﾞﾛｯｸ</t>
    <phoneticPr fontId="1"/>
  </si>
  <si>
    <t>5ﾌﾞﾛｯｸ</t>
    <phoneticPr fontId="1"/>
  </si>
  <si>
    <t>12ﾌﾞﾛｯｸ</t>
    <phoneticPr fontId="1"/>
  </si>
  <si>
    <t>6ﾌﾞﾛｯｸ</t>
    <phoneticPr fontId="1"/>
  </si>
  <si>
    <t>13ﾌﾞﾛｯｸ</t>
    <phoneticPr fontId="1"/>
  </si>
  <si>
    <t>7ﾌﾞﾛｯｸ</t>
    <phoneticPr fontId="1"/>
  </si>
  <si>
    <t>１４ﾌﾞﾛｯｸ</t>
    <phoneticPr fontId="1"/>
  </si>
  <si>
    <t>１５ﾌﾞﾛｯｸ</t>
    <phoneticPr fontId="1"/>
  </si>
  <si>
    <t>２１ﾌﾞﾛｯｸ</t>
    <phoneticPr fontId="1"/>
  </si>
  <si>
    <t>１６ﾌﾞﾛｯｸ</t>
    <phoneticPr fontId="1"/>
  </si>
  <si>
    <t>２２ﾌﾞﾛｯｸ</t>
    <phoneticPr fontId="1"/>
  </si>
  <si>
    <t>１７ﾌﾞﾛｯｸ</t>
    <phoneticPr fontId="1"/>
  </si>
  <si>
    <t>１８ﾌﾞﾛｯｸ</t>
    <phoneticPr fontId="1"/>
  </si>
  <si>
    <t>２４ﾌﾞﾛｯｸ</t>
    <phoneticPr fontId="1"/>
  </si>
  <si>
    <t>１９ﾌﾞﾛｯｸ</t>
    <phoneticPr fontId="1"/>
  </si>
  <si>
    <r>
      <t xml:space="preserve">                                    成　年　男　子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№２</t>
    </r>
    <rPh sb="36" eb="37">
      <t>ナリ</t>
    </rPh>
    <rPh sb="38" eb="39">
      <t>ネン</t>
    </rPh>
    <rPh sb="40" eb="41">
      <t>オトコ</t>
    </rPh>
    <rPh sb="42" eb="43">
      <t>コ</t>
    </rPh>
    <phoneticPr fontId="1"/>
  </si>
  <si>
    <r>
      <t>　　　　　　　　　　　　　　　　成　年　男　子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　№１</t>
    </r>
    <rPh sb="16" eb="17">
      <t>ナリ</t>
    </rPh>
    <rPh sb="18" eb="19">
      <t>ネン</t>
    </rPh>
    <rPh sb="20" eb="21">
      <t>オトコ</t>
    </rPh>
    <rPh sb="22" eb="23">
      <t>コ</t>
    </rPh>
    <phoneticPr fontId="1"/>
  </si>
  <si>
    <t>２ﾌﾞﾛｯｸ</t>
    <phoneticPr fontId="1"/>
  </si>
  <si>
    <t>６ﾌﾞﾛｯｸ</t>
    <phoneticPr fontId="1"/>
  </si>
  <si>
    <t>７ﾌﾞﾛｯｸ</t>
    <phoneticPr fontId="1"/>
  </si>
  <si>
    <t>岐阜</t>
    <rPh sb="0" eb="2">
      <t>ギフ</t>
    </rPh>
    <phoneticPr fontId="1"/>
  </si>
  <si>
    <t>井川   直己</t>
  </si>
  <si>
    <t>岐阜しらさぎクラブ</t>
    <rPh sb="0" eb="2">
      <t>ギフ</t>
    </rPh>
    <phoneticPr fontId="1"/>
  </si>
  <si>
    <t>岐阜</t>
  </si>
  <si>
    <t>寺阪   昌也</t>
  </si>
  <si>
    <t>岐阜しらさぎクラブ</t>
  </si>
  <si>
    <t>井川   智詞</t>
  </si>
  <si>
    <t>愛知</t>
  </si>
  <si>
    <t>穂波   将</t>
  </si>
  <si>
    <t>三菱電機</t>
  </si>
  <si>
    <t>愛知</t>
    <rPh sb="0" eb="2">
      <t>アイチ</t>
    </rPh>
    <phoneticPr fontId="1"/>
  </si>
  <si>
    <t>塚本   竜生</t>
  </si>
  <si>
    <t>朝日STC</t>
    <rPh sb="0" eb="2">
      <t>アサヒ</t>
    </rPh>
    <phoneticPr fontId="1"/>
  </si>
  <si>
    <t>豊田   雅孝</t>
  </si>
  <si>
    <t>東邦ガス</t>
  </si>
  <si>
    <t>渡部   繁樹</t>
  </si>
  <si>
    <t>末吉   巌</t>
  </si>
  <si>
    <t>デンソー</t>
  </si>
  <si>
    <t>中嶋   正太郎</t>
  </si>
  <si>
    <t>三菱電機</t>
    <rPh sb="0" eb="2">
      <t>ミツビシ</t>
    </rPh>
    <rPh sb="2" eb="4">
      <t>デンキ</t>
    </rPh>
    <phoneticPr fontId="1"/>
  </si>
  <si>
    <t>関   吉裕</t>
  </si>
  <si>
    <t>トヨタ自動車</t>
  </si>
  <si>
    <t>横山   晴生</t>
  </si>
  <si>
    <t>中部電力愛知</t>
    <rPh sb="0" eb="2">
      <t>チュウブ</t>
    </rPh>
    <rPh sb="2" eb="4">
      <t>デンリョク</t>
    </rPh>
    <rPh sb="4" eb="6">
      <t>アイチ</t>
    </rPh>
    <phoneticPr fontId="1"/>
  </si>
  <si>
    <t>加藤   真澄</t>
  </si>
  <si>
    <t>中部電力愛知</t>
  </si>
  <si>
    <t>中島   一彰</t>
  </si>
  <si>
    <t>千種クラブ</t>
    <rPh sb="0" eb="2">
      <t>チクサ</t>
    </rPh>
    <phoneticPr fontId="1"/>
  </si>
  <si>
    <t>小森   裕之</t>
  </si>
  <si>
    <t>千種クラブ</t>
  </si>
  <si>
    <t>宮川   大輔</t>
  </si>
  <si>
    <t>冨岡   基洋</t>
  </si>
  <si>
    <t>朝日STC</t>
  </si>
  <si>
    <t>岡山</t>
    <rPh sb="0" eb="2">
      <t>オカヤマ</t>
    </rPh>
    <phoneticPr fontId="1"/>
  </si>
  <si>
    <t>石井   靖浩</t>
  </si>
  <si>
    <t>JXｴﾈﾙｷﾞｰ水島製油所</t>
    <rPh sb="8" eb="10">
      <t>ミズシマ</t>
    </rPh>
    <rPh sb="10" eb="13">
      <t>セイユジョ</t>
    </rPh>
    <phoneticPr fontId="1"/>
  </si>
  <si>
    <t>平井   勝己</t>
  </si>
  <si>
    <t>小野   貴行</t>
  </si>
  <si>
    <t>ダンディズム</t>
  </si>
  <si>
    <t>林   真人</t>
  </si>
  <si>
    <t>三菱名古屋</t>
  </si>
  <si>
    <t>大本   偉久</t>
  </si>
  <si>
    <t>西尾STA</t>
    <rPh sb="0" eb="2">
      <t>ニシオ</t>
    </rPh>
    <phoneticPr fontId="1"/>
  </si>
  <si>
    <t>山田   栄作</t>
  </si>
  <si>
    <t>豊田自動織機</t>
  </si>
  <si>
    <t>榎本   武男</t>
  </si>
  <si>
    <t>刈谷クラブ</t>
    <rPh sb="0" eb="2">
      <t>カリヤ</t>
    </rPh>
    <phoneticPr fontId="1"/>
  </si>
  <si>
    <t>山田   博義</t>
  </si>
  <si>
    <t>宮崎   孝保</t>
  </si>
  <si>
    <t>日清紡</t>
    <rPh sb="0" eb="3">
      <t>ニッシンボウ</t>
    </rPh>
    <phoneticPr fontId="1"/>
  </si>
  <si>
    <t>竹内   秀樹</t>
  </si>
  <si>
    <t>日清紡</t>
  </si>
  <si>
    <t>吉本   学</t>
  </si>
  <si>
    <t>大倉   祐司</t>
  </si>
  <si>
    <t>三重</t>
    <rPh sb="0" eb="2">
      <t>ミエ</t>
    </rPh>
    <phoneticPr fontId="1"/>
  </si>
  <si>
    <t>水越   洋介</t>
  </si>
  <si>
    <t>津栄クラブ</t>
    <rPh sb="0" eb="1">
      <t>ツ</t>
    </rPh>
    <rPh sb="1" eb="2">
      <t>エイ</t>
    </rPh>
    <phoneticPr fontId="1"/>
  </si>
  <si>
    <t>夏目   正実</t>
  </si>
  <si>
    <t>平塚   善明</t>
  </si>
  <si>
    <t>藤村   豊</t>
  </si>
  <si>
    <t>高橋   弘行</t>
  </si>
  <si>
    <t>蒲郡協会</t>
    <rPh sb="0" eb="2">
      <t>ガマゴオリ</t>
    </rPh>
    <rPh sb="2" eb="4">
      <t>キョウカイ</t>
    </rPh>
    <phoneticPr fontId="1"/>
  </si>
  <si>
    <t>渡辺   勝美</t>
  </si>
  <si>
    <t>蒲郡協会</t>
  </si>
  <si>
    <t>田中   範夫</t>
  </si>
  <si>
    <t>LET-STC</t>
  </si>
  <si>
    <t>三重</t>
  </si>
  <si>
    <t>内田   健太郎</t>
  </si>
  <si>
    <t>四日市クラブ</t>
  </si>
  <si>
    <t>橋本   務</t>
  </si>
  <si>
    <t>高城クラブ</t>
    <rPh sb="0" eb="2">
      <t>タカシロ</t>
    </rPh>
    <phoneticPr fontId="1"/>
  </si>
  <si>
    <t>松本   斎人</t>
  </si>
  <si>
    <t>高城クラブ</t>
  </si>
  <si>
    <t>水野   裕介</t>
  </si>
  <si>
    <t>奈良</t>
  </si>
  <si>
    <t>平山   善一</t>
  </si>
  <si>
    <t>郡山クラブ</t>
  </si>
  <si>
    <t>木下   雅司</t>
  </si>
  <si>
    <t>東ソー四日市</t>
    <rPh sb="0" eb="1">
      <t>トウ</t>
    </rPh>
    <rPh sb="3" eb="6">
      <t>ヨッカイチ</t>
    </rPh>
    <phoneticPr fontId="1"/>
  </si>
  <si>
    <t>近藤   聡</t>
  </si>
  <si>
    <t>東ソー四日市</t>
  </si>
  <si>
    <t>滋賀</t>
  </si>
  <si>
    <t>山本   道彦</t>
  </si>
  <si>
    <t>オムロン</t>
  </si>
  <si>
    <t>佐藤   正秀</t>
  </si>
  <si>
    <t>松葉クラブ</t>
  </si>
  <si>
    <t>兵庫</t>
  </si>
  <si>
    <t>松井   利澄</t>
  </si>
  <si>
    <t>山崎クラブ</t>
  </si>
  <si>
    <t>大塚   雅洋</t>
  </si>
  <si>
    <t>大津ＳＴＡ</t>
  </si>
  <si>
    <t>黒野   正和</t>
  </si>
  <si>
    <t>NASTA滋賀</t>
  </si>
  <si>
    <t>江南   裕</t>
  </si>
  <si>
    <t>one315</t>
  </si>
  <si>
    <t>京都</t>
  </si>
  <si>
    <t>吉竹   良泰</t>
  </si>
  <si>
    <t>Ｂ　ＷＡＹクラブ</t>
  </si>
  <si>
    <t>金子   　敬</t>
  </si>
  <si>
    <t>宇治市役所</t>
  </si>
  <si>
    <t>西村   和幸</t>
  </si>
  <si>
    <t>京都市役所</t>
  </si>
  <si>
    <t>山下   和宏</t>
  </si>
  <si>
    <t>東　   　司</t>
  </si>
  <si>
    <t>樋原   拓勇</t>
  </si>
  <si>
    <t>上田   将人</t>
  </si>
  <si>
    <t>小嶋   良彦</t>
  </si>
  <si>
    <t>ＦＴクラブ</t>
  </si>
  <si>
    <t>岩本   佐有</t>
  </si>
  <si>
    <t>合田   清志</t>
  </si>
  <si>
    <t>吉松   秀典</t>
  </si>
  <si>
    <t>衣笠クラブ</t>
  </si>
  <si>
    <t>松山   光雄</t>
  </si>
  <si>
    <t>大阪</t>
  </si>
  <si>
    <t>福田   晃大</t>
  </si>
  <si>
    <t>東大阪市ソフトテニス協会</t>
  </si>
  <si>
    <t>中橋   龍也</t>
  </si>
  <si>
    <t>玉川   功</t>
  </si>
  <si>
    <t>谷尾商会</t>
    <rPh sb="0" eb="2">
      <t>タニオ</t>
    </rPh>
    <rPh sb="2" eb="4">
      <t>ショウカイ</t>
    </rPh>
    <phoneticPr fontId="1"/>
  </si>
  <si>
    <t>木村   裕一</t>
  </si>
  <si>
    <t>タフマンズ</t>
  </si>
  <si>
    <t>北野   敏明</t>
  </si>
  <si>
    <t>堺ソフトテニス連盟</t>
  </si>
  <si>
    <t>須山   恒旨</t>
  </si>
  <si>
    <t>八尾市ソフトテニス協会</t>
  </si>
  <si>
    <t>岩城   靖彦</t>
  </si>
  <si>
    <t>杉野   優也</t>
  </si>
  <si>
    <t>ヨネックス</t>
  </si>
  <si>
    <t>林   浩司</t>
  </si>
  <si>
    <t>南大阪ソフトテニスクラブ</t>
  </si>
  <si>
    <t>北野   晋也</t>
  </si>
  <si>
    <t>大釜   芳英</t>
  </si>
  <si>
    <t>藤井寺市ソフトテニス連盟</t>
  </si>
  <si>
    <t>中村   省二</t>
  </si>
  <si>
    <t>大阪ガス</t>
  </si>
  <si>
    <t>辻本   和也</t>
  </si>
  <si>
    <t>はんなりクラブ</t>
  </si>
  <si>
    <t>松井   心一</t>
  </si>
  <si>
    <t>Ｂ－ＪＯＫＥＲ</t>
  </si>
  <si>
    <t>根岸   邦治</t>
  </si>
  <si>
    <t>馬先   忠幸</t>
  </si>
  <si>
    <t>白谷   将規</t>
  </si>
  <si>
    <t>フェニックス</t>
  </si>
  <si>
    <t>藤井   太士</t>
  </si>
  <si>
    <t>小野林   一彦</t>
  </si>
  <si>
    <t>宇部興産（株）堺工場</t>
  </si>
  <si>
    <t>矢野   義一</t>
  </si>
  <si>
    <t>菊谷   敏雄</t>
  </si>
  <si>
    <t>吉田   真一郎</t>
  </si>
  <si>
    <t>兵庫</t>
    <rPh sb="0" eb="2">
      <t>ヒョウゴ</t>
    </rPh>
    <phoneticPr fontId="1"/>
  </si>
  <si>
    <t>坂口   大</t>
  </si>
  <si>
    <t>市尼OBクラブ</t>
    <rPh sb="0" eb="1">
      <t>イチ</t>
    </rPh>
    <rPh sb="1" eb="2">
      <t>アマ</t>
    </rPh>
    <phoneticPr fontId="1"/>
  </si>
  <si>
    <t>井田   英嗣</t>
  </si>
  <si>
    <t>市尼OBクラブ</t>
  </si>
  <si>
    <t>中村   良弘</t>
  </si>
  <si>
    <t>教友クラブ</t>
  </si>
  <si>
    <t>塩谷   浩志</t>
  </si>
  <si>
    <t>松田   孔司</t>
  </si>
  <si>
    <t>三木クラブ</t>
  </si>
  <si>
    <t>田上   道</t>
  </si>
  <si>
    <t>岩名   宏治</t>
  </si>
  <si>
    <t>今津クラブ</t>
  </si>
  <si>
    <t>加治   祐介</t>
  </si>
  <si>
    <t>上村   真二</t>
  </si>
  <si>
    <t>西脇クラブ</t>
  </si>
  <si>
    <t>奥田   晃弘</t>
  </si>
  <si>
    <t>三田クラブ</t>
  </si>
  <si>
    <t>明渡   計晃</t>
  </si>
  <si>
    <t>神戸税関</t>
  </si>
  <si>
    <t>津田   剛志</t>
  </si>
  <si>
    <t>あすなろクラブ</t>
  </si>
  <si>
    <t>鹿島   誠一</t>
  </si>
  <si>
    <t>豊能クラブ</t>
  </si>
  <si>
    <t>山之内   敦</t>
  </si>
  <si>
    <t>小泉   雄史</t>
  </si>
  <si>
    <t>桜井ソフトテニスクラブ</t>
    <rPh sb="0" eb="2">
      <t>サクライ</t>
    </rPh>
    <phoneticPr fontId="1"/>
  </si>
  <si>
    <t>篠原   満</t>
  </si>
  <si>
    <t>シャープクラブ</t>
  </si>
  <si>
    <t>福田   和彦</t>
  </si>
  <si>
    <t>生駒市ソフトテニス協会</t>
    <rPh sb="0" eb="3">
      <t>イコマシ</t>
    </rPh>
    <rPh sb="9" eb="11">
      <t>キョウカイ</t>
    </rPh>
    <phoneticPr fontId="1"/>
  </si>
  <si>
    <t>森崎   義隆</t>
  </si>
  <si>
    <t>生駒市ソフトテニス協会</t>
  </si>
  <si>
    <t>的場　   恵之</t>
  </si>
  <si>
    <t>王寺ソフトテニスクラブ</t>
    <rPh sb="0" eb="2">
      <t>オウジ</t>
    </rPh>
    <phoneticPr fontId="1"/>
  </si>
  <si>
    <t>福井   崇文</t>
  </si>
  <si>
    <t>王寺ソフトテニスクラブ</t>
  </si>
  <si>
    <t>宗田   太輔</t>
  </si>
  <si>
    <t>辻   章仁</t>
  </si>
  <si>
    <t>和歌山</t>
    <rPh sb="0" eb="3">
      <t>ワカヤマ</t>
    </rPh>
    <phoneticPr fontId="1"/>
  </si>
  <si>
    <t>南原   勇祐</t>
  </si>
  <si>
    <t>教友クラブ</t>
    <rPh sb="0" eb="1">
      <t>キョウ</t>
    </rPh>
    <rPh sb="1" eb="2">
      <t>トモ</t>
    </rPh>
    <phoneticPr fontId="1"/>
  </si>
  <si>
    <t>和歌山</t>
  </si>
  <si>
    <t>山下   俊之</t>
  </si>
  <si>
    <t>岡本   邦孝</t>
  </si>
  <si>
    <t>岡本   悦宏</t>
  </si>
  <si>
    <t>NTT西日本関西</t>
  </si>
  <si>
    <t>濵田   正一</t>
  </si>
  <si>
    <t>嶋田   功伺</t>
  </si>
  <si>
    <t>和歌山県庁クラブ</t>
  </si>
  <si>
    <t>山田   丈生</t>
  </si>
  <si>
    <t>青葉クラブ</t>
    <rPh sb="0" eb="2">
      <t>アオバ</t>
    </rPh>
    <phoneticPr fontId="1"/>
  </si>
  <si>
    <t>伊藤   啓司</t>
  </si>
  <si>
    <t>青葉クラブ</t>
  </si>
  <si>
    <t>辻本   誠</t>
  </si>
  <si>
    <t>黒潮クラブ</t>
    <rPh sb="0" eb="2">
      <t>クロシオ</t>
    </rPh>
    <phoneticPr fontId="1"/>
  </si>
  <si>
    <t>名越   以喜</t>
  </si>
  <si>
    <t>愛好会</t>
  </si>
  <si>
    <t>奈良</t>
    <rPh sb="0" eb="2">
      <t>ナラ</t>
    </rPh>
    <phoneticPr fontId="1"/>
  </si>
  <si>
    <t>松岡   達王</t>
  </si>
  <si>
    <t>松岡   智央</t>
  </si>
  <si>
    <t>ファミリークラブ</t>
  </si>
  <si>
    <t>北畑   大裕</t>
  </si>
  <si>
    <t>伊都ソフトテニス協会</t>
    <rPh sb="0" eb="2">
      <t>イト</t>
    </rPh>
    <rPh sb="8" eb="10">
      <t>キョウカイ</t>
    </rPh>
    <phoneticPr fontId="1"/>
  </si>
  <si>
    <t>三宅   悟</t>
  </si>
  <si>
    <t>伊都ソフトテニス協会</t>
  </si>
  <si>
    <t>木村   伸司</t>
  </si>
  <si>
    <t>薮本   浩司</t>
  </si>
  <si>
    <t>北村   光也</t>
  </si>
  <si>
    <t>木上   省悟</t>
  </si>
  <si>
    <t>中邑   和樹</t>
  </si>
  <si>
    <t>児玉   亘</t>
  </si>
  <si>
    <t>嶋田   尚登</t>
  </si>
  <si>
    <t>クリーンクラブ</t>
  </si>
  <si>
    <t>梅田   真利</t>
  </si>
  <si>
    <t>信貴クラブ</t>
  </si>
  <si>
    <t>鳥取</t>
    <rPh sb="0" eb="2">
      <t>トットリ</t>
    </rPh>
    <phoneticPr fontId="1"/>
  </si>
  <si>
    <t>大谷   英</t>
  </si>
  <si>
    <t>日野クラブ</t>
    <rPh sb="0" eb="2">
      <t>ヒノ</t>
    </rPh>
    <phoneticPr fontId="1"/>
  </si>
  <si>
    <t>島根</t>
  </si>
  <si>
    <t>岡崎   孝俊</t>
  </si>
  <si>
    <t>おおなん福祉会</t>
  </si>
  <si>
    <t>広島</t>
  </si>
  <si>
    <t>石本   修一</t>
  </si>
  <si>
    <t>日新製鋼（株）呉製作所</t>
    <rPh sb="0" eb="2">
      <t>ニッシン</t>
    </rPh>
    <rPh sb="2" eb="4">
      <t>セイコウ</t>
    </rPh>
    <rPh sb="5" eb="6">
      <t>カブ</t>
    </rPh>
    <rPh sb="7" eb="8">
      <t>クレ</t>
    </rPh>
    <rPh sb="8" eb="11">
      <t>セイサクショ</t>
    </rPh>
    <phoneticPr fontId="1"/>
  </si>
  <si>
    <t>工藤   力</t>
  </si>
  <si>
    <t>日新製鋼（株）呉製作所</t>
  </si>
  <si>
    <t>中堀   成生</t>
  </si>
  <si>
    <t>NTT西日本広島</t>
    <rPh sb="3" eb="4">
      <t>ニシ</t>
    </rPh>
    <rPh sb="4" eb="6">
      <t>ニホン</t>
    </rPh>
    <rPh sb="6" eb="8">
      <t>ヒロシマ</t>
    </rPh>
    <phoneticPr fontId="1"/>
  </si>
  <si>
    <t>森本   英揮</t>
  </si>
  <si>
    <t>NTT西日本広島</t>
  </si>
  <si>
    <t>岩永   淳</t>
  </si>
  <si>
    <t>村上   広昭</t>
  </si>
  <si>
    <t>大鹿印刷所</t>
  </si>
  <si>
    <t>山口</t>
    <rPh sb="0" eb="2">
      <t>ヤマグチ</t>
    </rPh>
    <phoneticPr fontId="1"/>
  </si>
  <si>
    <t>吉川   博之</t>
  </si>
  <si>
    <t>宇部興産</t>
    <rPh sb="0" eb="2">
      <t>ウベ</t>
    </rPh>
    <rPh sb="2" eb="4">
      <t>コウサン</t>
    </rPh>
    <phoneticPr fontId="1"/>
  </si>
  <si>
    <t>岡山</t>
  </si>
  <si>
    <t>足利   剛平</t>
  </si>
  <si>
    <t>クラレ岡山</t>
  </si>
  <si>
    <t>縄田   栄二</t>
  </si>
  <si>
    <t>宇部市役所</t>
    <rPh sb="0" eb="5">
      <t>ウベシヤクショ</t>
    </rPh>
    <phoneticPr fontId="1"/>
  </si>
  <si>
    <t>山口</t>
  </si>
  <si>
    <t>吉國   公人</t>
  </si>
  <si>
    <t>山口教員クラブ</t>
  </si>
  <si>
    <t>為久   保</t>
  </si>
  <si>
    <t>正岡   徹也</t>
  </si>
  <si>
    <t>広島クラブ</t>
  </si>
  <si>
    <t>田中   真一</t>
  </si>
  <si>
    <t>光ソフトテニスクラブ</t>
  </si>
  <si>
    <t>森脇   則雄</t>
  </si>
  <si>
    <t>岩国クラブ</t>
  </si>
  <si>
    <t>梅本   修</t>
  </si>
  <si>
    <t>杉本   匡宏</t>
  </si>
  <si>
    <t>徳島</t>
    <rPh sb="0" eb="2">
      <t>トクシマ</t>
    </rPh>
    <phoneticPr fontId="1"/>
  </si>
  <si>
    <t>鵜尾   英輔</t>
  </si>
  <si>
    <t>大神子病院</t>
    <rPh sb="0" eb="1">
      <t>ダイ</t>
    </rPh>
    <rPh sb="1" eb="2">
      <t>カミ</t>
    </rPh>
    <rPh sb="2" eb="3">
      <t>コ</t>
    </rPh>
    <rPh sb="3" eb="5">
      <t>ビョウイン</t>
    </rPh>
    <phoneticPr fontId="1"/>
  </si>
  <si>
    <t>猪原   奉寛</t>
  </si>
  <si>
    <t>吹田クラブ</t>
  </si>
  <si>
    <t>濱口   昇</t>
  </si>
  <si>
    <t>名古屋ｱｶｴﾑ</t>
  </si>
  <si>
    <t>香川</t>
  </si>
  <si>
    <t>今村   義美</t>
  </si>
  <si>
    <t>なかよし</t>
  </si>
  <si>
    <t>細谷   康祐</t>
  </si>
  <si>
    <t>大関   慎士</t>
  </si>
  <si>
    <t>丸亀市役所</t>
  </si>
  <si>
    <t>高知</t>
    <rPh sb="0" eb="2">
      <t>コウチ</t>
    </rPh>
    <phoneticPr fontId="1"/>
  </si>
  <si>
    <t>田中   智大</t>
  </si>
  <si>
    <t>小津クラブ</t>
    <rPh sb="0" eb="2">
      <t>オツ</t>
    </rPh>
    <phoneticPr fontId="1"/>
  </si>
  <si>
    <t>福岡</t>
  </si>
  <si>
    <t>奥村   陸矢</t>
  </si>
  <si>
    <t>綾小路クラブ</t>
  </si>
  <si>
    <t>豆崎   一樹</t>
  </si>
  <si>
    <t>三木クラブ</t>
    <rPh sb="0" eb="2">
      <t>ミキ</t>
    </rPh>
    <phoneticPr fontId="1"/>
  </si>
  <si>
    <t>丸山   啓太</t>
  </si>
  <si>
    <t>サンデークラブ</t>
  </si>
  <si>
    <t>福岡</t>
    <rPh sb="0" eb="2">
      <t>フクオカ</t>
    </rPh>
    <phoneticPr fontId="1"/>
  </si>
  <si>
    <t>丸山   龍二</t>
  </si>
  <si>
    <t>植野   雅晶</t>
  </si>
  <si>
    <t>福岡クラブ</t>
  </si>
  <si>
    <t>荒巻　   淳</t>
  </si>
  <si>
    <t>男塾</t>
    <rPh sb="0" eb="2">
      <t>オトコジュク</t>
    </rPh>
    <phoneticPr fontId="1"/>
  </si>
  <si>
    <t>岡松   友樹</t>
  </si>
  <si>
    <t>男塾</t>
  </si>
  <si>
    <t>隈部   謙介</t>
  </si>
  <si>
    <t>山下   勝也</t>
  </si>
  <si>
    <t>高槻クラブ</t>
  </si>
  <si>
    <t>竹田   佳恵</t>
  </si>
  <si>
    <t>一宮花・花</t>
    <rPh sb="0" eb="2">
      <t>イチノミヤ</t>
    </rPh>
    <rPh sb="2" eb="3">
      <t>ハナ</t>
    </rPh>
    <rPh sb="4" eb="5">
      <t>ハナ</t>
    </rPh>
    <phoneticPr fontId="1"/>
  </si>
  <si>
    <t>中根   治美</t>
  </si>
  <si>
    <t>岡崎ロングクラブ</t>
  </si>
  <si>
    <t>田尻   梨沙</t>
  </si>
  <si>
    <t>豊田TeamYUKARI</t>
    <rPh sb="0" eb="2">
      <t>トヨタ</t>
    </rPh>
    <phoneticPr fontId="1"/>
  </si>
  <si>
    <t>山田   享代</t>
  </si>
  <si>
    <t>知立連盟</t>
  </si>
  <si>
    <t>井田   利依</t>
  </si>
  <si>
    <t>江川   千紗</t>
  </si>
  <si>
    <t>下辻   真理子</t>
  </si>
  <si>
    <t>郡山クラブ</t>
    <rPh sb="0" eb="2">
      <t>コオリヤマ</t>
    </rPh>
    <phoneticPr fontId="1"/>
  </si>
  <si>
    <t>水野   くるみ</t>
  </si>
  <si>
    <t>坂井   美香</t>
  </si>
  <si>
    <t>吉﨑   香奈絵</t>
  </si>
  <si>
    <t>池杉   智子</t>
  </si>
  <si>
    <t>Ｍａｒｓ</t>
  </si>
  <si>
    <t>川勝   霧子</t>
  </si>
  <si>
    <t>松井   あかね</t>
  </si>
  <si>
    <t>片岡   さおり</t>
  </si>
  <si>
    <t>ファニー</t>
  </si>
  <si>
    <t>神社   純子</t>
  </si>
  <si>
    <t>クレインズクラブ</t>
  </si>
  <si>
    <t>小川   桂子</t>
  </si>
  <si>
    <t>音無   千草</t>
  </si>
  <si>
    <t>上原   あゆみ</t>
  </si>
  <si>
    <t>ビバーチェ綾部</t>
  </si>
  <si>
    <t>高井   志保</t>
  </si>
  <si>
    <t>成田   扶美代</t>
  </si>
  <si>
    <t>ＫＥＮＫＯ</t>
  </si>
  <si>
    <t>中辻   孝子</t>
  </si>
  <si>
    <t>青山   裕子</t>
  </si>
  <si>
    <t>Ｔ・Ｍクラブ</t>
  </si>
  <si>
    <t>須山   由紀子</t>
  </si>
  <si>
    <t>徳島</t>
  </si>
  <si>
    <t>前川   奈充</t>
  </si>
  <si>
    <t>徳島アカエムクラブ</t>
  </si>
  <si>
    <t>中村   佳織</t>
  </si>
  <si>
    <t>昭和ホールディングス大阪</t>
  </si>
  <si>
    <t>沼田   みどり</t>
  </si>
  <si>
    <t>交野市ソフトテニス連盟</t>
  </si>
  <si>
    <t>横山   由美</t>
  </si>
  <si>
    <t>門真市ソフトテニス連盟</t>
  </si>
  <si>
    <t>栄藤   寿美子</t>
  </si>
  <si>
    <t>樋上   千春</t>
  </si>
  <si>
    <t>塚本   香</t>
  </si>
  <si>
    <t>真佐原   由紀子</t>
  </si>
  <si>
    <t>堺ミルフィーズ</t>
  </si>
  <si>
    <t>大島   美津代</t>
  </si>
  <si>
    <t>西原   礼</t>
  </si>
  <si>
    <t>神戸山手クラブ</t>
    <rPh sb="0" eb="2">
      <t>コウベ</t>
    </rPh>
    <rPh sb="2" eb="4">
      <t>ヤマテ</t>
    </rPh>
    <phoneticPr fontId="1"/>
  </si>
  <si>
    <t>冨田   麻里子</t>
  </si>
  <si>
    <t>神戸山手クラブ</t>
  </si>
  <si>
    <t>松本   沙織</t>
  </si>
  <si>
    <t>高砂クラブ</t>
    <rPh sb="0" eb="2">
      <t>タカサゴ</t>
    </rPh>
    <phoneticPr fontId="1"/>
  </si>
  <si>
    <t>森   千春</t>
  </si>
  <si>
    <t>高砂クラブ</t>
  </si>
  <si>
    <t>稲田   幸子</t>
  </si>
  <si>
    <t>西奈良</t>
    <rPh sb="0" eb="1">
      <t>ニシ</t>
    </rPh>
    <rPh sb="1" eb="3">
      <t>ナラ</t>
    </rPh>
    <phoneticPr fontId="1"/>
  </si>
  <si>
    <t>安藤   寿香</t>
  </si>
  <si>
    <t>生駒市ST協会</t>
  </si>
  <si>
    <t>三村   明子</t>
  </si>
  <si>
    <t>天理</t>
    <rPh sb="0" eb="2">
      <t>テンリ</t>
    </rPh>
    <phoneticPr fontId="1"/>
  </si>
  <si>
    <t>山戸   結子</t>
  </si>
  <si>
    <t>安倍</t>
  </si>
  <si>
    <t>鈴鹿   美穂子</t>
  </si>
  <si>
    <t>T・M</t>
  </si>
  <si>
    <t>上門   美登利</t>
  </si>
  <si>
    <t>大津なでしこ</t>
  </si>
  <si>
    <t>上村   知栄子</t>
  </si>
  <si>
    <t>Ｌ．Ｃ.．Ｃ</t>
  </si>
  <si>
    <t>宮﨑   由佳子</t>
  </si>
  <si>
    <t>ＲＩＳＥ</t>
  </si>
  <si>
    <t>福原   裕江</t>
  </si>
  <si>
    <t>徳山クラブ</t>
  </si>
  <si>
    <t>河野   早苗</t>
  </si>
  <si>
    <t>岩国れんこん</t>
  </si>
  <si>
    <t>峯久   あや</t>
  </si>
  <si>
    <t>横井   恵美子</t>
  </si>
  <si>
    <t>熊本</t>
    <rPh sb="0" eb="2">
      <t>クマモト</t>
    </rPh>
    <phoneticPr fontId="1"/>
  </si>
  <si>
    <t>浦川   真紀</t>
  </si>
  <si>
    <t>宇土クラブ</t>
    <rPh sb="0" eb="2">
      <t>ウド</t>
    </rPh>
    <phoneticPr fontId="1"/>
  </si>
  <si>
    <t>熊本</t>
  </si>
  <si>
    <t>前田   ひとみ</t>
  </si>
  <si>
    <t>アタッククラブ</t>
  </si>
  <si>
    <t>(</t>
  </si>
  <si>
    <t>)</t>
  </si>
  <si>
    <t>№</t>
    <phoneticPr fontId="1"/>
  </si>
  <si>
    <t>支部（１）</t>
    <rPh sb="0" eb="2">
      <t>シブ</t>
    </rPh>
    <phoneticPr fontId="1"/>
  </si>
  <si>
    <t>氏名（１）</t>
    <rPh sb="0" eb="2">
      <t>シメイ</t>
    </rPh>
    <phoneticPr fontId="1"/>
  </si>
  <si>
    <t>所属（１）</t>
    <rPh sb="0" eb="2">
      <t>ショゾク</t>
    </rPh>
    <phoneticPr fontId="1"/>
  </si>
  <si>
    <t>支部（２）</t>
    <rPh sb="0" eb="2">
      <t>シブ</t>
    </rPh>
    <phoneticPr fontId="1"/>
  </si>
  <si>
    <t>氏名（２）</t>
    <rPh sb="0" eb="2">
      <t>シメイ</t>
    </rPh>
    <phoneticPr fontId="1"/>
  </si>
  <si>
    <t>所属（２）</t>
    <rPh sb="0" eb="2">
      <t>ショゾク</t>
    </rPh>
    <phoneticPr fontId="1"/>
  </si>
  <si>
    <t>宇部市役所</t>
  </si>
  <si>
    <t>宇部興産</t>
  </si>
  <si>
    <t>谷尾商会</t>
  </si>
  <si>
    <t>桜井ソフトテニスクラブ</t>
  </si>
  <si>
    <t>大神子病院</t>
  </si>
  <si>
    <t>鳥取</t>
  </si>
  <si>
    <t>日野クラブ</t>
  </si>
  <si>
    <t>JXｴﾈﾙｷﾞｰ水島製油所</t>
  </si>
  <si>
    <t>津栄クラブ</t>
  </si>
  <si>
    <t>黒潮クラブ</t>
  </si>
  <si>
    <t>西尾STA</t>
  </si>
  <si>
    <t>高知</t>
  </si>
  <si>
    <t>小津クラブ</t>
  </si>
  <si>
    <t>刈谷クラブ</t>
  </si>
  <si>
    <t>一宮花・花</t>
  </si>
  <si>
    <t>西奈良</t>
  </si>
  <si>
    <t>宇土クラブ</t>
  </si>
  <si>
    <t>天理</t>
  </si>
  <si>
    <t>愛知</t>
    <phoneticPr fontId="1"/>
  </si>
  <si>
    <t>大阪</t>
    <phoneticPr fontId="1"/>
  </si>
  <si>
    <t>清　弘美</t>
    <rPh sb="0" eb="1">
      <t>セイ</t>
    </rPh>
    <rPh sb="2" eb="4">
      <t>ヒロミ</t>
    </rPh>
    <phoneticPr fontId="1"/>
  </si>
  <si>
    <t>祖父江クラブ</t>
    <rPh sb="0" eb="3">
      <t>ソフエ</t>
    </rPh>
    <phoneticPr fontId="1"/>
  </si>
  <si>
    <t>白石　佳子</t>
    <rPh sb="0" eb="2">
      <t>シライシ</t>
    </rPh>
    <rPh sb="3" eb="5">
      <t>ヨシコ</t>
    </rPh>
    <phoneticPr fontId="1"/>
  </si>
  <si>
    <t>サンレディース</t>
    <phoneticPr fontId="1"/>
  </si>
  <si>
    <t>④</t>
    <phoneticPr fontId="1"/>
  </si>
  <si>
    <t>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</si>
</sst>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ck">
        <color rgb="FFFF0000"/>
      </left>
      <right style="hair">
        <color auto="1"/>
      </right>
      <top style="thick">
        <color rgb="FFFF0000"/>
      </top>
      <bottom/>
      <diagonal/>
    </border>
    <border>
      <left style="hair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hair">
        <color auto="1"/>
      </right>
      <top/>
      <bottom style="thick">
        <color rgb="FFFF0000"/>
      </bottom>
      <diagonal/>
    </border>
    <border>
      <left style="hair">
        <color auto="1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 diagonalDown="1">
      <left style="hair">
        <color auto="1"/>
      </left>
      <right style="hair">
        <color auto="1"/>
      </right>
      <top/>
      <bottom/>
      <diagonal style="hair">
        <color auto="1"/>
      </diagonal>
    </border>
    <border>
      <left/>
      <right style="hair">
        <color auto="1"/>
      </right>
      <top style="thick">
        <color rgb="FFFF0000"/>
      </top>
      <bottom/>
      <diagonal/>
    </border>
    <border>
      <left style="hair">
        <color auto="1"/>
      </left>
      <right style="hair">
        <color auto="1"/>
      </right>
      <top style="thick">
        <color rgb="FFFF0000"/>
      </top>
      <bottom/>
      <diagonal/>
    </border>
    <border diagonalDown="1">
      <left style="hair">
        <color auto="1"/>
      </left>
      <right style="thick">
        <color rgb="FFFF0000"/>
      </right>
      <top style="thick">
        <color rgb="FFFF0000"/>
      </top>
      <bottom/>
      <diagonal style="hair">
        <color auto="1"/>
      </diagonal>
    </border>
    <border>
      <left/>
      <right style="hair">
        <color auto="1"/>
      </right>
      <top/>
      <bottom style="thick">
        <color rgb="FFFF0000"/>
      </bottom>
      <diagonal/>
    </border>
    <border>
      <left style="hair">
        <color auto="1"/>
      </left>
      <right style="hair">
        <color auto="1"/>
      </right>
      <top/>
      <bottom style="thick">
        <color rgb="FFFF0000"/>
      </bottom>
      <diagonal/>
    </border>
    <border diagonalDown="1">
      <left style="hair">
        <color auto="1"/>
      </left>
      <right style="thick">
        <color rgb="FFFF0000"/>
      </right>
      <top/>
      <bottom style="thick">
        <color rgb="FFFF0000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ck">
        <color rgb="FFFF0000"/>
      </top>
      <bottom/>
      <diagonal style="thin">
        <color auto="1"/>
      </diagonal>
    </border>
    <border>
      <left style="hair">
        <color auto="1"/>
      </left>
      <right style="thick">
        <color rgb="FFFF0000"/>
      </right>
      <top style="thick">
        <color rgb="FFFF0000"/>
      </top>
      <bottom/>
      <diagonal/>
    </border>
    <border diagonalDown="1">
      <left style="hair">
        <color auto="1"/>
      </left>
      <right style="hair">
        <color auto="1"/>
      </right>
      <top/>
      <bottom style="thick">
        <color rgb="FFFF0000"/>
      </bottom>
      <diagonal style="thin">
        <color auto="1"/>
      </diagonal>
    </border>
    <border>
      <left style="hair">
        <color auto="1"/>
      </left>
      <right style="thick">
        <color rgb="FFFF0000"/>
      </right>
      <top/>
      <bottom style="thick">
        <color rgb="FFFF0000"/>
      </bottom>
      <diagonal/>
    </border>
    <border diagonalDown="1">
      <left style="hair">
        <color auto="1"/>
      </left>
      <right style="hair">
        <color auto="1"/>
      </right>
      <top style="thick">
        <color rgb="FFFF0000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thick">
        <color rgb="FFFF0000"/>
      </bottom>
      <diagonal style="hair">
        <color auto="1"/>
      </diagonal>
    </border>
    <border>
      <left style="medium">
        <color rgb="FFFF0000"/>
      </left>
      <right style="hair">
        <color auto="1"/>
      </right>
      <top style="medium">
        <color rgb="FFFF0000"/>
      </top>
      <bottom/>
      <diagonal/>
    </border>
    <border>
      <left style="medium">
        <color rgb="FFFF0000"/>
      </left>
      <right style="hair">
        <color auto="1"/>
      </right>
      <top/>
      <bottom/>
      <diagonal/>
    </border>
    <border>
      <left/>
      <right style="hair">
        <color auto="1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2" borderId="0" xfId="0" applyFill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vertical="top" shrinkToFit="1"/>
    </xf>
    <xf numFmtId="0" fontId="0" fillId="0" borderId="2" xfId="0" applyBorder="1" applyAlignment="1">
      <alignment horizontal="center" shrinkToFit="1"/>
    </xf>
    <xf numFmtId="0" fontId="0" fillId="0" borderId="10" xfId="0" applyBorder="1" applyAlignment="1">
      <alignment horizontal="center" vertical="top" shrinkToFi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top" shrinkToFit="1"/>
    </xf>
    <xf numFmtId="0" fontId="0" fillId="0" borderId="21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top" shrinkToFit="1"/>
    </xf>
    <xf numFmtId="0" fontId="0" fillId="0" borderId="25" xfId="0" applyBorder="1" applyAlignment="1">
      <alignment horizontal="center" vertical="top" shrinkToFit="1"/>
    </xf>
    <xf numFmtId="0" fontId="0" fillId="0" borderId="25" xfId="0" applyBorder="1" applyAlignment="1">
      <alignment horizontal="center" vertical="center" shrinkToFit="1"/>
    </xf>
    <xf numFmtId="0" fontId="0" fillId="0" borderId="9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shrinkToFi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6" xfId="0" applyBorder="1">
      <alignment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9" xfId="0" applyBorder="1">
      <alignment vertical="center"/>
    </xf>
    <xf numFmtId="0" fontId="7" fillId="0" borderId="49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1" xfId="0" applyBorder="1">
      <alignment vertical="center"/>
    </xf>
    <xf numFmtId="0" fontId="0" fillId="0" borderId="5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272143</xdr:colOff>
      <xdr:row>30</xdr:row>
      <xdr:rowOff>217714</xdr:rowOff>
    </xdr:from>
    <xdr:to>
      <xdr:col>23</xdr:col>
      <xdr:colOff>21772</xdr:colOff>
      <xdr:row>30</xdr:row>
      <xdr:rowOff>228600</xdr:rowOff>
    </xdr:to>
    <xdr:cxnSp macro="">
      <xdr:nvCxnSpPr>
        <xdr:cNvPr id="3" name="直線コネクタ 2"/>
        <xdr:cNvCxnSpPr/>
      </xdr:nvCxnSpPr>
      <xdr:spPr>
        <a:xfrm>
          <a:off x="5421086" y="9982200"/>
          <a:ext cx="2209800" cy="1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283028</xdr:colOff>
      <xdr:row>31</xdr:row>
      <xdr:rowOff>87086</xdr:rowOff>
    </xdr:from>
    <xdr:to>
      <xdr:col>23</xdr:col>
      <xdr:colOff>32657</xdr:colOff>
      <xdr:row>31</xdr:row>
      <xdr:rowOff>97972</xdr:rowOff>
    </xdr:to>
    <xdr:cxnSp macro="">
      <xdr:nvCxnSpPr>
        <xdr:cNvPr id="5" name="直線コネクタ 4"/>
        <xdr:cNvCxnSpPr/>
      </xdr:nvCxnSpPr>
      <xdr:spPr>
        <a:xfrm>
          <a:off x="5431971" y="10156372"/>
          <a:ext cx="2209800" cy="1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32</xdr:row>
      <xdr:rowOff>239486</xdr:rowOff>
    </xdr:from>
    <xdr:to>
      <xdr:col>23</xdr:col>
      <xdr:colOff>65315</xdr:colOff>
      <xdr:row>32</xdr:row>
      <xdr:rowOff>250372</xdr:rowOff>
    </xdr:to>
    <xdr:cxnSp macro="">
      <xdr:nvCxnSpPr>
        <xdr:cNvPr id="6" name="直線コネクタ 5"/>
        <xdr:cNvCxnSpPr/>
      </xdr:nvCxnSpPr>
      <xdr:spPr>
        <a:xfrm>
          <a:off x="5464629" y="10613572"/>
          <a:ext cx="2209800" cy="1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10885</xdr:colOff>
      <xdr:row>33</xdr:row>
      <xdr:rowOff>108858</xdr:rowOff>
    </xdr:from>
    <xdr:to>
      <xdr:col>23</xdr:col>
      <xdr:colOff>76200</xdr:colOff>
      <xdr:row>33</xdr:row>
      <xdr:rowOff>119744</xdr:rowOff>
    </xdr:to>
    <xdr:cxnSp macro="">
      <xdr:nvCxnSpPr>
        <xdr:cNvPr id="7" name="直線コネクタ 6"/>
        <xdr:cNvCxnSpPr/>
      </xdr:nvCxnSpPr>
      <xdr:spPr>
        <a:xfrm>
          <a:off x="5475514" y="10787744"/>
          <a:ext cx="2209800" cy="1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304801</xdr:colOff>
      <xdr:row>24</xdr:row>
      <xdr:rowOff>217714</xdr:rowOff>
    </xdr:from>
    <xdr:to>
      <xdr:col>6</xdr:col>
      <xdr:colOff>54430</xdr:colOff>
      <xdr:row>24</xdr:row>
      <xdr:rowOff>228600</xdr:rowOff>
    </xdr:to>
    <xdr:cxnSp macro="">
      <xdr:nvCxnSpPr>
        <xdr:cNvPr id="8" name="直線コネクタ 7"/>
        <xdr:cNvCxnSpPr/>
      </xdr:nvCxnSpPr>
      <xdr:spPr>
        <a:xfrm>
          <a:off x="304801" y="8055428"/>
          <a:ext cx="2209800" cy="1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87086</xdr:rowOff>
    </xdr:from>
    <xdr:to>
      <xdr:col>6</xdr:col>
      <xdr:colOff>65315</xdr:colOff>
      <xdr:row>25</xdr:row>
      <xdr:rowOff>97972</xdr:rowOff>
    </xdr:to>
    <xdr:cxnSp macro="">
      <xdr:nvCxnSpPr>
        <xdr:cNvPr id="9" name="直線コネクタ 8"/>
        <xdr:cNvCxnSpPr/>
      </xdr:nvCxnSpPr>
      <xdr:spPr>
        <a:xfrm>
          <a:off x="315686" y="8229600"/>
          <a:ext cx="2209800" cy="1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workbookViewId="0">
      <selection activeCell="L30" sqref="L30"/>
    </sheetView>
  </sheetViews>
  <sheetFormatPr defaultRowHeight="13.2" x14ac:dyDescent="0.2"/>
  <cols>
    <col min="1" max="1" width="4.6640625" style="13" customWidth="1"/>
    <col min="2" max="2" width="12.6640625" style="16" customWidth="1"/>
    <col min="3" max="3" width="1.21875" style="16" customWidth="1"/>
    <col min="4" max="4" width="5.109375" style="49" customWidth="1"/>
    <col min="5" max="5" width="1" style="49" customWidth="1"/>
    <col min="6" max="6" width="11.33203125" style="49" customWidth="1"/>
    <col min="7" max="7" width="1.21875" style="16" customWidth="1"/>
    <col min="8" max="10" width="4.109375" style="13" customWidth="1"/>
    <col min="11" max="11" width="4.21875" style="15" customWidth="1"/>
    <col min="12" max="13" width="3.77734375" customWidth="1"/>
    <col min="14" max="15" width="3" customWidth="1"/>
    <col min="16" max="17" width="3.77734375" customWidth="1"/>
    <col min="18" max="18" width="4.6640625" style="13" customWidth="1"/>
    <col min="19" max="19" width="12.6640625" style="16" customWidth="1"/>
    <col min="20" max="20" width="1.21875" style="16" customWidth="1"/>
    <col min="21" max="21" width="5.109375" style="16" customWidth="1"/>
    <col min="22" max="22" width="1" style="16" customWidth="1"/>
    <col min="23" max="23" width="11.33203125" style="16" customWidth="1"/>
    <col min="24" max="24" width="1.21875" style="16" customWidth="1"/>
    <col min="25" max="27" width="4.109375" customWidth="1"/>
    <col min="28" max="28" width="4" customWidth="1"/>
  </cols>
  <sheetData>
    <row r="1" spans="1:27" ht="31.5" customHeight="1" x14ac:dyDescent="0.2">
      <c r="A1" s="110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31.5" customHeight="1" x14ac:dyDescent="0.2">
      <c r="A2" s="24"/>
      <c r="B2" s="25"/>
      <c r="C2" s="25"/>
      <c r="D2" s="52"/>
      <c r="E2" s="52"/>
      <c r="F2" s="52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26.25" customHeight="1" x14ac:dyDescent="0.2"/>
    <row r="4" spans="1:27" ht="34.5" customHeight="1" x14ac:dyDescent="0.2">
      <c r="A4" s="11"/>
      <c r="B4" s="112" t="s">
        <v>0</v>
      </c>
      <c r="C4" s="113"/>
      <c r="D4" s="113"/>
      <c r="E4" s="113"/>
      <c r="F4" s="113"/>
      <c r="G4" s="114"/>
      <c r="H4" s="11">
        <v>1</v>
      </c>
      <c r="I4" s="11">
        <v>2</v>
      </c>
      <c r="J4" s="11">
        <v>3</v>
      </c>
      <c r="P4" s="15"/>
      <c r="R4" s="11"/>
      <c r="S4" s="112" t="s">
        <v>3</v>
      </c>
      <c r="T4" s="113"/>
      <c r="U4" s="113"/>
      <c r="V4" s="113"/>
      <c r="W4" s="113"/>
      <c r="X4" s="114"/>
      <c r="Y4" s="11">
        <v>14</v>
      </c>
      <c r="Z4" s="11">
        <v>15</v>
      </c>
      <c r="AA4" s="11">
        <v>16</v>
      </c>
    </row>
    <row r="5" spans="1:27" ht="24" customHeight="1" x14ac:dyDescent="0.2">
      <c r="A5" s="102">
        <v>1</v>
      </c>
      <c r="B5" s="30" t="str">
        <f>VLOOKUP(A5,女子名簿!$A$2:$G$26,3,0)</f>
        <v>竹田   佳恵</v>
      </c>
      <c r="C5" s="104" t="s">
        <v>10</v>
      </c>
      <c r="D5" s="45" t="str">
        <f>VLOOKUP(A5,女子名簿!$A$2:$G$26,2,0)</f>
        <v>愛知</v>
      </c>
      <c r="E5" s="45"/>
      <c r="F5" s="45" t="str">
        <f>VLOOKUP(A5,女子名簿!$A$2:$G$26,4,0)</f>
        <v>一宮花・花</v>
      </c>
      <c r="G5" s="106" t="s">
        <v>11</v>
      </c>
      <c r="H5" s="115"/>
      <c r="I5" s="102"/>
      <c r="J5" s="102"/>
      <c r="R5" s="102">
        <v>14</v>
      </c>
      <c r="S5" s="30" t="str">
        <f>VLOOKUP(R5,女子名簿!$A$2:$G$26,3,0)</f>
        <v>坂井   美香</v>
      </c>
      <c r="T5" s="104" t="s">
        <v>419</v>
      </c>
      <c r="U5" s="34" t="str">
        <f>VLOOKUP(R5,女子名簿!$A$2:$G$26,2,0)</f>
        <v>大阪</v>
      </c>
      <c r="V5" s="34"/>
      <c r="W5" s="34" t="str">
        <f>VLOOKUP(R5,女子名簿!$A$2:$G$26,4,0)</f>
        <v>ヨネックス</v>
      </c>
      <c r="X5" s="106" t="s">
        <v>420</v>
      </c>
      <c r="Y5" s="115"/>
      <c r="Z5" s="102"/>
      <c r="AA5" s="102"/>
    </row>
    <row r="6" spans="1:27" ht="24" customHeight="1" x14ac:dyDescent="0.2">
      <c r="A6" s="103"/>
      <c r="B6" s="31" t="str">
        <f>VLOOKUP(A5,女子名簿!$A$2:$G$26,6,0)</f>
        <v>中根   治美</v>
      </c>
      <c r="C6" s="105"/>
      <c r="D6" s="46" t="str">
        <f>VLOOKUP(A5,女子名簿!$A$2:$G$26,5,0)</f>
        <v>愛知</v>
      </c>
      <c r="E6" s="46"/>
      <c r="F6" s="46" t="str">
        <f>VLOOKUP(A5,女子名簿!$A$2:$G$26,7,0)</f>
        <v>岡崎ロングクラブ</v>
      </c>
      <c r="G6" s="107"/>
      <c r="H6" s="116"/>
      <c r="I6" s="103"/>
      <c r="J6" s="103"/>
      <c r="R6" s="103"/>
      <c r="S6" s="31" t="str">
        <f>VLOOKUP(R5,女子名簿!$A$2:$G$26,6,0)</f>
        <v>吉﨑   香奈絵</v>
      </c>
      <c r="T6" s="105"/>
      <c r="U6" s="35" t="str">
        <f>VLOOKUP(R5,女子名簿!$A$2:$G$26,5,0)</f>
        <v>京都</v>
      </c>
      <c r="V6" s="35"/>
      <c r="W6" s="35" t="str">
        <f>VLOOKUP(R5,女子名簿!$A$2:$G$26,7,0)</f>
        <v>Ｂ－ＪＯＫＥＲ</v>
      </c>
      <c r="X6" s="107"/>
      <c r="Y6" s="116"/>
      <c r="Z6" s="103"/>
      <c r="AA6" s="103"/>
    </row>
    <row r="7" spans="1:27" ht="24" customHeight="1" x14ac:dyDescent="0.2">
      <c r="A7" s="102">
        <v>2</v>
      </c>
      <c r="B7" s="30" t="str">
        <f>VLOOKUP(A7,女子名簿!$A$2:$G$26,3,0)</f>
        <v>真佐原   由紀子</v>
      </c>
      <c r="C7" s="104" t="s">
        <v>419</v>
      </c>
      <c r="D7" s="45" t="str">
        <f>VLOOKUP(A7,女子名簿!$A$2:$G$26,2,0)</f>
        <v>大阪</v>
      </c>
      <c r="E7" s="45"/>
      <c r="F7" s="45" t="str">
        <f>VLOOKUP(A7,女子名簿!$A$2:$G$26,4,0)</f>
        <v>堺ミルフィーズ</v>
      </c>
      <c r="G7" s="106" t="s">
        <v>420</v>
      </c>
      <c r="H7" s="102"/>
      <c r="I7" s="108"/>
      <c r="J7" s="102"/>
      <c r="K7" s="22"/>
      <c r="L7" s="6"/>
      <c r="Q7" s="1"/>
      <c r="R7" s="102">
        <v>15</v>
      </c>
      <c r="S7" s="30" t="str">
        <f>VLOOKUP(R7,女子名簿!$A$2:$G$26,3,0)</f>
        <v>松本   沙織</v>
      </c>
      <c r="T7" s="104" t="s">
        <v>419</v>
      </c>
      <c r="U7" s="34" t="str">
        <f>VLOOKUP(R7,女子名簿!$A$2:$G$26,2,0)</f>
        <v>兵庫</v>
      </c>
      <c r="V7" s="34"/>
      <c r="W7" s="34" t="str">
        <f>VLOOKUP(R7,女子名簿!$A$2:$G$26,4,0)</f>
        <v>高砂クラブ</v>
      </c>
      <c r="X7" s="106" t="s">
        <v>420</v>
      </c>
      <c r="Y7" s="102"/>
      <c r="Z7" s="108"/>
      <c r="AA7" s="102"/>
    </row>
    <row r="8" spans="1:27" ht="24" customHeight="1" x14ac:dyDescent="0.2">
      <c r="A8" s="103"/>
      <c r="B8" s="31" t="str">
        <f>VLOOKUP(A7,女子名簿!$A$2:$G$26,6,0)</f>
        <v>大島   美津代</v>
      </c>
      <c r="C8" s="105"/>
      <c r="D8" s="46" t="str">
        <f>VLOOKUP(A7,女子名簿!$A$2:$G$26,5,0)</f>
        <v>大阪</v>
      </c>
      <c r="E8" s="46"/>
      <c r="F8" s="46" t="str">
        <f>VLOOKUP(A7,女子名簿!$A$2:$G$26,7,0)</f>
        <v>堺ミルフィーズ</v>
      </c>
      <c r="G8" s="107"/>
      <c r="H8" s="103"/>
      <c r="I8" s="109"/>
      <c r="J8" s="103"/>
      <c r="K8" s="14"/>
      <c r="L8" s="3"/>
      <c r="Q8" s="7"/>
      <c r="R8" s="103"/>
      <c r="S8" s="31" t="str">
        <f>VLOOKUP(R7,女子名簿!$A$2:$G$26,6,0)</f>
        <v>森   千春</v>
      </c>
      <c r="T8" s="105"/>
      <c r="U8" s="35" t="str">
        <f>VLOOKUP(R7,女子名簿!$A$2:$G$26,5,0)</f>
        <v>兵庫</v>
      </c>
      <c r="V8" s="35"/>
      <c r="W8" s="35" t="str">
        <f>VLOOKUP(R7,女子名簿!$A$2:$G$26,7,0)</f>
        <v>高砂クラブ</v>
      </c>
      <c r="X8" s="107"/>
      <c r="Y8" s="103"/>
      <c r="Z8" s="109"/>
      <c r="AA8" s="103"/>
    </row>
    <row r="9" spans="1:27" ht="24" customHeight="1" x14ac:dyDescent="0.2">
      <c r="A9" s="102">
        <v>3</v>
      </c>
      <c r="B9" s="30" t="str">
        <f>VLOOKUP(A9,女子名簿!$A$2:$G$26,3,0)</f>
        <v>神社   純子</v>
      </c>
      <c r="C9" s="104" t="s">
        <v>419</v>
      </c>
      <c r="D9" s="45" t="str">
        <f>VLOOKUP(A9,女子名簿!$A$2:$G$26,2,0)</f>
        <v>京都</v>
      </c>
      <c r="E9" s="45"/>
      <c r="F9" s="45" t="str">
        <f>VLOOKUP(A9,女子名簿!$A$2:$G$26,4,0)</f>
        <v>クレインズクラブ</v>
      </c>
      <c r="G9" s="106" t="s">
        <v>420</v>
      </c>
      <c r="H9" s="102"/>
      <c r="I9" s="102"/>
      <c r="J9" s="108"/>
      <c r="L9" s="3"/>
      <c r="Q9" s="7"/>
      <c r="R9" s="102">
        <v>16</v>
      </c>
      <c r="S9" s="30" t="str">
        <f>VLOOKUP(R9,女子名簿!$A$2:$G$26,3,0)</f>
        <v>田尻   梨沙</v>
      </c>
      <c r="T9" s="104" t="s">
        <v>419</v>
      </c>
      <c r="U9" s="34" t="str">
        <f>VLOOKUP(R9,女子名簿!$A$2:$G$26,2,0)</f>
        <v>愛知</v>
      </c>
      <c r="V9" s="34"/>
      <c r="W9" s="34" t="str">
        <f>VLOOKUP(R9,女子名簿!$A$2:$G$26,4,0)</f>
        <v>豊田TeamYUKARI</v>
      </c>
      <c r="X9" s="106" t="s">
        <v>420</v>
      </c>
      <c r="Y9" s="102"/>
      <c r="Z9" s="102"/>
      <c r="AA9" s="108"/>
    </row>
    <row r="10" spans="1:27" ht="24" customHeight="1" x14ac:dyDescent="0.2">
      <c r="A10" s="103"/>
      <c r="B10" s="31" t="str">
        <f>VLOOKUP(A9,女子名簿!$A$2:$G$26,6,0)</f>
        <v>小川   桂子</v>
      </c>
      <c r="C10" s="105"/>
      <c r="D10" s="46" t="str">
        <f>VLOOKUP(A9,女子名簿!$A$2:$G$26,5,0)</f>
        <v>京都</v>
      </c>
      <c r="E10" s="46"/>
      <c r="F10" s="46" t="str">
        <f>VLOOKUP(A9,女子名簿!$A$2:$G$26,7,0)</f>
        <v>クレインズクラブ</v>
      </c>
      <c r="G10" s="107"/>
      <c r="H10" s="103"/>
      <c r="I10" s="103"/>
      <c r="J10" s="109"/>
      <c r="L10" s="3"/>
      <c r="Q10" s="7"/>
      <c r="R10" s="103"/>
      <c r="S10" s="31" t="str">
        <f>VLOOKUP(R9,女子名簿!$A$2:$G$26,6,0)</f>
        <v>山田   享代</v>
      </c>
      <c r="T10" s="105"/>
      <c r="U10" s="35" t="str">
        <f>VLOOKUP(R9,女子名簿!$A$2:$G$26,5,0)</f>
        <v>愛知</v>
      </c>
      <c r="V10" s="35"/>
      <c r="W10" s="35" t="str">
        <f>VLOOKUP(R9,女子名簿!$A$2:$G$26,7,0)</f>
        <v>知立連盟</v>
      </c>
      <c r="X10" s="107"/>
      <c r="Y10" s="103"/>
      <c r="Z10" s="103"/>
      <c r="AA10" s="109"/>
    </row>
    <row r="11" spans="1:27" ht="21" customHeight="1" x14ac:dyDescent="0.2">
      <c r="A11" s="15"/>
      <c r="H11" s="15"/>
      <c r="I11" s="15"/>
      <c r="J11" s="15"/>
      <c r="L11" s="3"/>
      <c r="M11" s="2"/>
      <c r="P11" s="1"/>
      <c r="Q11" s="7"/>
      <c r="R11" s="14"/>
    </row>
    <row r="12" spans="1:27" ht="34.5" customHeight="1" x14ac:dyDescent="0.2">
      <c r="A12" s="12"/>
      <c r="B12" s="112" t="s">
        <v>34</v>
      </c>
      <c r="C12" s="113"/>
      <c r="D12" s="113"/>
      <c r="E12" s="113"/>
      <c r="F12" s="113"/>
      <c r="G12" s="114"/>
      <c r="H12" s="11">
        <v>4</v>
      </c>
      <c r="I12" s="11">
        <v>5</v>
      </c>
      <c r="J12" s="11">
        <v>6</v>
      </c>
      <c r="K12" s="11">
        <v>7</v>
      </c>
      <c r="L12" s="3"/>
      <c r="M12" s="3"/>
      <c r="P12" s="7"/>
      <c r="Q12" s="7"/>
      <c r="R12" s="11"/>
      <c r="S12" s="112" t="s">
        <v>35</v>
      </c>
      <c r="T12" s="113"/>
      <c r="U12" s="113"/>
      <c r="V12" s="113"/>
      <c r="W12" s="113"/>
      <c r="X12" s="114"/>
      <c r="Y12" s="11">
        <v>17</v>
      </c>
      <c r="Z12" s="11">
        <v>18</v>
      </c>
      <c r="AA12" s="11">
        <v>19</v>
      </c>
    </row>
    <row r="13" spans="1:27" ht="24" customHeight="1" x14ac:dyDescent="0.2">
      <c r="A13" s="102">
        <v>4</v>
      </c>
      <c r="B13" s="30" t="str">
        <f>VLOOKUP(A13,女子名簿!$A$2:$G$26,3,0)</f>
        <v>峯久   あや</v>
      </c>
      <c r="C13" s="104" t="s">
        <v>419</v>
      </c>
      <c r="D13" s="45" t="str">
        <f>VLOOKUP(A13,女子名簿!$A$2:$G$26,2,0)</f>
        <v>香川</v>
      </c>
      <c r="E13" s="45"/>
      <c r="F13" s="45" t="str">
        <f>VLOOKUP(A13,女子名簿!$A$2:$G$26,4,0)</f>
        <v>なかよし</v>
      </c>
      <c r="G13" s="106" t="s">
        <v>420</v>
      </c>
      <c r="H13" s="108"/>
      <c r="I13" s="102"/>
      <c r="J13" s="102"/>
      <c r="K13" s="102"/>
      <c r="L13" s="4"/>
      <c r="M13" s="3"/>
      <c r="P13" s="7"/>
      <c r="Q13" s="8"/>
      <c r="R13" s="102">
        <v>17</v>
      </c>
      <c r="S13" s="30" t="str">
        <f>VLOOKUP(R13,女子名簿!$A$2:$G$26,3,0)</f>
        <v>須山   由紀子</v>
      </c>
      <c r="T13" s="104" t="s">
        <v>419</v>
      </c>
      <c r="U13" s="34" t="str">
        <f>VLOOKUP(R13,女子名簿!$A$2:$G$26,2,0)</f>
        <v>大阪</v>
      </c>
      <c r="V13" s="34"/>
      <c r="W13" s="34" t="str">
        <f>VLOOKUP(R13,女子名簿!$A$2:$G$26,4,0)</f>
        <v>八尾市ソフトテニス協会</v>
      </c>
      <c r="X13" s="106" t="s">
        <v>420</v>
      </c>
      <c r="Y13" s="115"/>
      <c r="Z13" s="102"/>
      <c r="AA13" s="102"/>
    </row>
    <row r="14" spans="1:27" ht="24" customHeight="1" x14ac:dyDescent="0.2">
      <c r="A14" s="103"/>
      <c r="B14" s="31" t="str">
        <f>VLOOKUP(A13,女子名簿!$A$2:$G$26,6,0)</f>
        <v>横井   恵美子</v>
      </c>
      <c r="C14" s="105"/>
      <c r="D14" s="46" t="str">
        <f>VLOOKUP(A13,女子名簿!$A$2:$G$26,5,0)</f>
        <v>香川</v>
      </c>
      <c r="E14" s="46"/>
      <c r="F14" s="46" t="str">
        <f>VLOOKUP(A13,女子名簿!$A$2:$G$26,7,0)</f>
        <v>なかよし</v>
      </c>
      <c r="G14" s="107"/>
      <c r="H14" s="109"/>
      <c r="I14" s="103"/>
      <c r="J14" s="103"/>
      <c r="K14" s="103"/>
      <c r="L14" s="5"/>
      <c r="M14" s="3"/>
      <c r="P14" s="7"/>
      <c r="Q14" s="5"/>
      <c r="R14" s="103"/>
      <c r="S14" s="31" t="str">
        <f>VLOOKUP(R13,女子名簿!$A$2:$G$26,6,0)</f>
        <v>前川   奈充</v>
      </c>
      <c r="T14" s="105"/>
      <c r="U14" s="35" t="str">
        <f>VLOOKUP(R13,女子名簿!$A$2:$G$26,5,0)</f>
        <v>徳島</v>
      </c>
      <c r="V14" s="35"/>
      <c r="W14" s="35" t="str">
        <f>VLOOKUP(R13,女子名簿!$A$2:$G$26,7,0)</f>
        <v>徳島アカエムクラブ</v>
      </c>
      <c r="X14" s="107"/>
      <c r="Y14" s="116"/>
      <c r="Z14" s="103"/>
      <c r="AA14" s="103"/>
    </row>
    <row r="15" spans="1:27" ht="24" customHeight="1" x14ac:dyDescent="0.2">
      <c r="A15" s="102">
        <v>5</v>
      </c>
      <c r="B15" s="30" t="str">
        <f>VLOOKUP(A15,女子名簿!$A$2:$G$26,3,0)</f>
        <v>中村   佳織</v>
      </c>
      <c r="C15" s="104" t="s">
        <v>419</v>
      </c>
      <c r="D15" s="45" t="str">
        <f>VLOOKUP(A15,女子名簿!$A$2:$G$26,2,0)</f>
        <v>大阪</v>
      </c>
      <c r="E15" s="45"/>
      <c r="F15" s="45" t="str">
        <f>VLOOKUP(A15,女子名簿!$A$2:$G$26,4,0)</f>
        <v>昭和ホールディングス大阪</v>
      </c>
      <c r="G15" s="106" t="s">
        <v>420</v>
      </c>
      <c r="H15" s="102"/>
      <c r="I15" s="108"/>
      <c r="J15" s="102"/>
      <c r="K15" s="102"/>
      <c r="M15" s="3"/>
      <c r="P15" s="7"/>
      <c r="R15" s="102">
        <v>18</v>
      </c>
      <c r="S15" s="30" t="str">
        <f>VLOOKUP(R15,女子名簿!$A$2:$G$26,3,0)</f>
        <v>稲田   幸子</v>
      </c>
      <c r="T15" s="104" t="s">
        <v>419</v>
      </c>
      <c r="U15" s="34" t="str">
        <f>VLOOKUP(R15,女子名簿!$A$2:$G$26,2,0)</f>
        <v>奈良</v>
      </c>
      <c r="V15" s="34"/>
      <c r="W15" s="34" t="str">
        <f>VLOOKUP(R15,女子名簿!$A$2:$G$26,4,0)</f>
        <v>西奈良</v>
      </c>
      <c r="X15" s="106" t="s">
        <v>420</v>
      </c>
      <c r="Y15" s="102"/>
      <c r="Z15" s="108"/>
      <c r="AA15" s="102"/>
    </row>
    <row r="16" spans="1:27" ht="24" customHeight="1" x14ac:dyDescent="0.2">
      <c r="A16" s="103"/>
      <c r="B16" s="31" t="str">
        <f>VLOOKUP(A15,女子名簿!$A$2:$G$26,6,0)</f>
        <v>沼田   みどり</v>
      </c>
      <c r="C16" s="105"/>
      <c r="D16" s="46" t="str">
        <f>VLOOKUP(A15,女子名簿!$A$2:$G$26,5,0)</f>
        <v>大阪</v>
      </c>
      <c r="E16" s="46"/>
      <c r="F16" s="46" t="str">
        <f>VLOOKUP(A15,女子名簿!$A$2:$G$26,7,0)</f>
        <v>交野市ソフトテニス連盟</v>
      </c>
      <c r="G16" s="107"/>
      <c r="H16" s="103"/>
      <c r="I16" s="109"/>
      <c r="J16" s="103"/>
      <c r="K16" s="103"/>
      <c r="M16" s="3"/>
      <c r="P16" s="7"/>
      <c r="R16" s="103"/>
      <c r="S16" s="31" t="str">
        <f>VLOOKUP(R15,女子名簿!$A$2:$G$26,6,0)</f>
        <v>安藤   寿香</v>
      </c>
      <c r="T16" s="105"/>
      <c r="U16" s="35" t="str">
        <f>VLOOKUP(R15,女子名簿!$A$2:$G$26,5,0)</f>
        <v>奈良</v>
      </c>
      <c r="V16" s="35"/>
      <c r="W16" s="35" t="str">
        <f>VLOOKUP(R15,女子名簿!$A$2:$G$26,7,0)</f>
        <v>生駒市ST協会</v>
      </c>
      <c r="X16" s="107"/>
      <c r="Y16" s="103"/>
      <c r="Z16" s="109"/>
      <c r="AA16" s="103"/>
    </row>
    <row r="17" spans="1:27" ht="24" customHeight="1" x14ac:dyDescent="0.2">
      <c r="A17" s="102">
        <v>6</v>
      </c>
      <c r="B17" s="30" t="str">
        <f>VLOOKUP(A17,女子名簿!$A$2:$G$26,3,0)</f>
        <v>鈴鹿   美穂子</v>
      </c>
      <c r="C17" s="104" t="s">
        <v>419</v>
      </c>
      <c r="D17" s="45" t="str">
        <f>VLOOKUP(A17,女子名簿!$A$2:$G$26,2,0)</f>
        <v>奈良</v>
      </c>
      <c r="E17" s="45"/>
      <c r="F17" s="45" t="str">
        <f>VLOOKUP(A17,女子名簿!$A$2:$G$26,4,0)</f>
        <v>T・M</v>
      </c>
      <c r="G17" s="106" t="s">
        <v>420</v>
      </c>
      <c r="H17" s="102"/>
      <c r="I17" s="102"/>
      <c r="J17" s="108"/>
      <c r="K17" s="102"/>
      <c r="M17" s="3"/>
      <c r="O17" s="9"/>
      <c r="P17" s="7"/>
      <c r="R17" s="102">
        <v>19</v>
      </c>
      <c r="S17" s="30" t="str">
        <f>VLOOKUP(R17,女子名簿!$A$2:$G$26,3,0)</f>
        <v>横山   由美</v>
      </c>
      <c r="T17" s="104" t="s">
        <v>419</v>
      </c>
      <c r="U17" s="34" t="str">
        <f>VLOOKUP(R17,女子名簿!$A$2:$G$26,2,0)</f>
        <v>大阪</v>
      </c>
      <c r="V17" s="34"/>
      <c r="W17" s="34" t="str">
        <f>VLOOKUP(R17,女子名簿!$A$2:$G$26,4,0)</f>
        <v>門真市ソフトテニス連盟</v>
      </c>
      <c r="X17" s="106" t="s">
        <v>420</v>
      </c>
      <c r="Y17" s="102"/>
      <c r="Z17" s="102"/>
      <c r="AA17" s="108"/>
    </row>
    <row r="18" spans="1:27" ht="24" customHeight="1" x14ac:dyDescent="0.2">
      <c r="A18" s="103"/>
      <c r="B18" s="31" t="str">
        <f>VLOOKUP(A17,女子名簿!$A$2:$G$26,6,0)</f>
        <v>上門   美登利</v>
      </c>
      <c r="C18" s="105"/>
      <c r="D18" s="46" t="str">
        <f>VLOOKUP(A17,女子名簿!$A$2:$G$26,5,0)</f>
        <v>滋賀</v>
      </c>
      <c r="E18" s="46"/>
      <c r="F18" s="46" t="str">
        <f>VLOOKUP(A17,女子名簿!$A$2:$G$26,7,0)</f>
        <v>大津なでしこ</v>
      </c>
      <c r="G18" s="107"/>
      <c r="H18" s="103"/>
      <c r="I18" s="103"/>
      <c r="J18" s="109"/>
      <c r="K18" s="103"/>
      <c r="M18" s="3"/>
      <c r="O18" s="9"/>
      <c r="P18" s="7"/>
      <c r="R18" s="103"/>
      <c r="S18" s="31" t="str">
        <f>VLOOKUP(R17,女子名簿!$A$2:$G$26,6,0)</f>
        <v>栄藤   寿美子</v>
      </c>
      <c r="T18" s="105"/>
      <c r="U18" s="35" t="str">
        <f>VLOOKUP(R17,女子名簿!$A$2:$G$26,5,0)</f>
        <v>大阪</v>
      </c>
      <c r="V18" s="35"/>
      <c r="W18" s="35" t="str">
        <f>VLOOKUP(R17,女子名簿!$A$2:$G$26,7,0)</f>
        <v>吹田クラブ</v>
      </c>
      <c r="X18" s="107"/>
      <c r="Y18" s="103"/>
      <c r="Z18" s="103"/>
      <c r="AA18" s="109"/>
    </row>
    <row r="19" spans="1:27" ht="24" customHeight="1" x14ac:dyDescent="0.2">
      <c r="A19" s="102">
        <v>7</v>
      </c>
      <c r="B19" s="30" t="str">
        <f>VLOOKUP(A19,女子名簿!$A$2:$G$26,3,0)</f>
        <v>松井   あかね</v>
      </c>
      <c r="C19" s="104" t="s">
        <v>419</v>
      </c>
      <c r="D19" s="45" t="str">
        <f>VLOOKUP(A19,女子名簿!$A$2:$G$26,2,0)</f>
        <v>京都</v>
      </c>
      <c r="E19" s="45"/>
      <c r="F19" s="45" t="str">
        <f>VLOOKUP(A19,女子名簿!$A$2:$G$26,4,0)</f>
        <v>Ｂ－ＪＯＫＥＲ</v>
      </c>
      <c r="G19" s="106" t="s">
        <v>420</v>
      </c>
      <c r="H19" s="102"/>
      <c r="I19" s="102"/>
      <c r="J19" s="102"/>
      <c r="K19" s="108"/>
      <c r="M19" s="3"/>
      <c r="O19" s="9"/>
      <c r="P19" s="7"/>
    </row>
    <row r="20" spans="1:27" ht="24" customHeight="1" x14ac:dyDescent="0.2">
      <c r="A20" s="103"/>
      <c r="B20" s="31" t="str">
        <f>VLOOKUP(A19,女子名簿!$A$2:$G$26,6,0)</f>
        <v>片岡   さおり</v>
      </c>
      <c r="C20" s="105"/>
      <c r="D20" s="46" t="str">
        <f>VLOOKUP(A19,女子名簿!$A$2:$G$26,5,0)</f>
        <v>大阪</v>
      </c>
      <c r="E20" s="46"/>
      <c r="F20" s="46" t="str">
        <f>VLOOKUP(A19,女子名簿!$A$2:$G$26,7,0)</f>
        <v>ファニー</v>
      </c>
      <c r="G20" s="107"/>
      <c r="H20" s="103"/>
      <c r="I20" s="103"/>
      <c r="J20" s="103"/>
      <c r="K20" s="109"/>
      <c r="M20" s="3"/>
      <c r="O20" s="10"/>
      <c r="P20" s="7"/>
      <c r="R20" s="15"/>
    </row>
    <row r="21" spans="1:27" ht="21" customHeight="1" x14ac:dyDescent="0.2">
      <c r="A21" s="15"/>
      <c r="H21" s="15"/>
      <c r="I21" s="15"/>
      <c r="J21" s="15"/>
      <c r="M21" s="3"/>
      <c r="N21" s="1"/>
      <c r="O21" s="2"/>
      <c r="P21" s="7"/>
    </row>
    <row r="22" spans="1:27" ht="34.5" customHeight="1" x14ac:dyDescent="0.2">
      <c r="A22" s="11"/>
      <c r="B22" s="112" t="s">
        <v>1</v>
      </c>
      <c r="C22" s="113"/>
      <c r="D22" s="113"/>
      <c r="E22" s="113"/>
      <c r="F22" s="113"/>
      <c r="G22" s="114"/>
      <c r="H22" s="11">
        <v>8</v>
      </c>
      <c r="I22" s="11">
        <v>9</v>
      </c>
      <c r="J22" s="11">
        <v>10</v>
      </c>
      <c r="M22" s="3"/>
      <c r="P22" s="7"/>
      <c r="R22" s="11"/>
      <c r="S22" s="112" t="s">
        <v>36</v>
      </c>
      <c r="T22" s="113"/>
      <c r="U22" s="113"/>
      <c r="V22" s="113"/>
      <c r="W22" s="113"/>
      <c r="X22" s="114"/>
      <c r="Y22" s="11">
        <v>20</v>
      </c>
      <c r="Z22" s="11">
        <v>21</v>
      </c>
      <c r="AA22" s="11">
        <v>22</v>
      </c>
    </row>
    <row r="23" spans="1:27" ht="24" customHeight="1" x14ac:dyDescent="0.2">
      <c r="A23" s="102">
        <v>8</v>
      </c>
      <c r="B23" s="30" t="str">
        <f>VLOOKUP(A23,女子名簿!$A$2:$G$26,3,0)</f>
        <v>上村   知栄子</v>
      </c>
      <c r="C23" s="104" t="s">
        <v>419</v>
      </c>
      <c r="D23" s="45" t="str">
        <f>VLOOKUP(A23,女子名簿!$A$2:$G$26,2,0)</f>
        <v>和歌山</v>
      </c>
      <c r="E23" s="45"/>
      <c r="F23" s="45" t="str">
        <f>VLOOKUP(A23,女子名簿!$A$2:$G$26,4,0)</f>
        <v>Ｌ．Ｃ.．Ｃ</v>
      </c>
      <c r="G23" s="106" t="s">
        <v>420</v>
      </c>
      <c r="H23" s="115"/>
      <c r="I23" s="102"/>
      <c r="J23" s="102"/>
      <c r="M23" s="3"/>
      <c r="P23" s="7"/>
      <c r="R23" s="102">
        <v>20</v>
      </c>
      <c r="S23" s="30" t="str">
        <f>VLOOKUP(R23,女子名簿!$A$2:$G$26,3,0)</f>
        <v>中辻   孝子</v>
      </c>
      <c r="T23" s="104" t="s">
        <v>419</v>
      </c>
      <c r="U23" s="34" t="str">
        <f>VLOOKUP(R23,女子名簿!$A$2:$G$26,2,0)</f>
        <v>大阪</v>
      </c>
      <c r="V23" s="34"/>
      <c r="W23" s="34" t="str">
        <f>VLOOKUP(R23,女子名簿!$A$2:$G$26,4,0)</f>
        <v>ＫＥＮＫＯ</v>
      </c>
      <c r="X23" s="106" t="s">
        <v>420</v>
      </c>
      <c r="Y23" s="115"/>
      <c r="Z23" s="102"/>
      <c r="AA23" s="102"/>
    </row>
    <row r="24" spans="1:27" ht="24" customHeight="1" x14ac:dyDescent="0.2">
      <c r="A24" s="103"/>
      <c r="B24" s="31" t="str">
        <f>VLOOKUP(A23,女子名簿!$A$2:$G$26,6,0)</f>
        <v>宮﨑   由佳子</v>
      </c>
      <c r="C24" s="105"/>
      <c r="D24" s="46" t="str">
        <f>VLOOKUP(A23,女子名簿!$A$2:$G$26,5,0)</f>
        <v>大阪</v>
      </c>
      <c r="E24" s="46"/>
      <c r="F24" s="46" t="str">
        <f>VLOOKUP(A23,女子名簿!$A$2:$G$26,7,0)</f>
        <v>ＲＩＳＥ</v>
      </c>
      <c r="G24" s="107"/>
      <c r="H24" s="116"/>
      <c r="I24" s="103"/>
      <c r="J24" s="103"/>
      <c r="M24" s="3"/>
      <c r="P24" s="7"/>
      <c r="R24" s="103"/>
      <c r="S24" s="31" t="str">
        <f>VLOOKUP(R23,女子名簿!$A$2:$G$26,6,0)</f>
        <v>青山   裕子</v>
      </c>
      <c r="T24" s="105"/>
      <c r="U24" s="35" t="str">
        <f>VLOOKUP(R23,女子名簿!$A$2:$G$26,5,0)</f>
        <v>奈良</v>
      </c>
      <c r="V24" s="35"/>
      <c r="W24" s="35" t="str">
        <f>VLOOKUP(R23,女子名簿!$A$2:$G$26,7,0)</f>
        <v>Ｔ・Ｍクラブ</v>
      </c>
      <c r="X24" s="107"/>
      <c r="Y24" s="116"/>
      <c r="Z24" s="103"/>
      <c r="AA24" s="103"/>
    </row>
    <row r="25" spans="1:27" ht="24" customHeight="1" x14ac:dyDescent="0.2">
      <c r="A25" s="102">
        <v>9</v>
      </c>
      <c r="B25" s="30" t="str">
        <f>VLOOKUP(A25,女子名簿!$A$2:$G$26,3,0)</f>
        <v>井田   利依</v>
      </c>
      <c r="C25" s="104" t="s">
        <v>419</v>
      </c>
      <c r="D25" s="45" t="str">
        <f>VLOOKUP(A25,女子名簿!$A$2:$G$26,2,0)</f>
        <v>三重</v>
      </c>
      <c r="E25" s="45"/>
      <c r="F25" s="45" t="str">
        <f>VLOOKUP(A25,女子名簿!$A$2:$G$26,4,0)</f>
        <v>高城クラブ</v>
      </c>
      <c r="G25" s="106" t="s">
        <v>420</v>
      </c>
      <c r="H25" s="102"/>
      <c r="I25" s="108"/>
      <c r="J25" s="102"/>
      <c r="K25" s="18"/>
      <c r="L25" s="2"/>
      <c r="M25" s="3"/>
      <c r="P25" s="7"/>
      <c r="Q25" s="1"/>
      <c r="R25" s="102">
        <v>21</v>
      </c>
      <c r="S25" s="30" t="str">
        <f>VLOOKUP(R25,女子名簿!$A$2:$G$26,3,0)</f>
        <v>福原   裕江</v>
      </c>
      <c r="T25" s="104" t="s">
        <v>419</v>
      </c>
      <c r="U25" s="34" t="str">
        <f>VLOOKUP(R25,女子名簿!$A$2:$G$26,2,0)</f>
        <v>山口</v>
      </c>
      <c r="V25" s="34"/>
      <c r="W25" s="34" t="str">
        <f>VLOOKUP(R25,女子名簿!$A$2:$G$26,4,0)</f>
        <v>徳山クラブ</v>
      </c>
      <c r="X25" s="106" t="s">
        <v>420</v>
      </c>
      <c r="Y25" s="102"/>
      <c r="Z25" s="108"/>
      <c r="AA25" s="102"/>
    </row>
    <row r="26" spans="1:27" ht="24" customHeight="1" x14ac:dyDescent="0.2">
      <c r="A26" s="103"/>
      <c r="B26" s="31" t="str">
        <f>VLOOKUP(A25,女子名簿!$A$2:$G$26,6,0)</f>
        <v>江川   千紗</v>
      </c>
      <c r="C26" s="105"/>
      <c r="D26" s="46" t="str">
        <f>VLOOKUP(A25,女子名簿!$A$2:$G$26,5,0)</f>
        <v>三重</v>
      </c>
      <c r="E26" s="46"/>
      <c r="F26" s="46" t="str">
        <f>VLOOKUP(A25,女子名簿!$A$2:$G$26,7,0)</f>
        <v>高城クラブ</v>
      </c>
      <c r="G26" s="107"/>
      <c r="H26" s="103"/>
      <c r="I26" s="109"/>
      <c r="J26" s="103"/>
      <c r="K26" s="14"/>
      <c r="L26" s="3"/>
      <c r="M26" s="3"/>
      <c r="P26" s="7"/>
      <c r="Q26" s="7"/>
      <c r="R26" s="103"/>
      <c r="S26" s="31" t="str">
        <f>VLOOKUP(R25,女子名簿!$A$2:$G$26,6,0)</f>
        <v>河野   早苗</v>
      </c>
      <c r="T26" s="105"/>
      <c r="U26" s="35" t="str">
        <f>VLOOKUP(R25,女子名簿!$A$2:$G$26,5,0)</f>
        <v>山口</v>
      </c>
      <c r="V26" s="35"/>
      <c r="W26" s="35" t="str">
        <f>VLOOKUP(R25,女子名簿!$A$2:$G$26,7,0)</f>
        <v>岩国れんこん</v>
      </c>
      <c r="X26" s="107"/>
      <c r="Y26" s="103"/>
      <c r="Z26" s="109"/>
      <c r="AA26" s="103"/>
    </row>
    <row r="27" spans="1:27" ht="24" customHeight="1" x14ac:dyDescent="0.2">
      <c r="A27" s="102">
        <v>10</v>
      </c>
      <c r="B27" s="30" t="str">
        <f>VLOOKUP(A27,女子名簿!$A$2:$G$26,3,0)</f>
        <v>西原   礼</v>
      </c>
      <c r="C27" s="104" t="s">
        <v>419</v>
      </c>
      <c r="D27" s="45" t="str">
        <f>VLOOKUP(A27,女子名簿!$A$2:$G$26,2,0)</f>
        <v>兵庫</v>
      </c>
      <c r="E27" s="45"/>
      <c r="F27" s="45" t="str">
        <f>VLOOKUP(A27,女子名簿!$A$2:$G$26,4,0)</f>
        <v>神戸山手クラブ</v>
      </c>
      <c r="G27" s="106" t="s">
        <v>420</v>
      </c>
      <c r="H27" s="102"/>
      <c r="I27" s="102"/>
      <c r="J27" s="108"/>
      <c r="K27" s="14"/>
      <c r="L27" s="3"/>
      <c r="M27" s="3"/>
      <c r="P27" s="8"/>
      <c r="Q27" s="7"/>
      <c r="R27" s="102">
        <v>22</v>
      </c>
      <c r="S27" s="30" t="str">
        <f>VLOOKUP(R27,女子名簿!$A$2:$G$26,3,0)</f>
        <v>池杉   智子</v>
      </c>
      <c r="T27" s="104" t="s">
        <v>419</v>
      </c>
      <c r="U27" s="34" t="str">
        <f>VLOOKUP(R27,女子名簿!$A$2:$G$26,2,0)</f>
        <v>京都</v>
      </c>
      <c r="V27" s="34"/>
      <c r="W27" s="34" t="str">
        <f>VLOOKUP(R27,女子名簿!$A$2:$G$26,4,0)</f>
        <v>Ｍａｒｓ</v>
      </c>
      <c r="X27" s="106" t="s">
        <v>420</v>
      </c>
      <c r="Y27" s="102"/>
      <c r="Z27" s="102"/>
      <c r="AA27" s="108"/>
    </row>
    <row r="28" spans="1:27" ht="24" customHeight="1" x14ac:dyDescent="0.2">
      <c r="A28" s="103"/>
      <c r="B28" s="31" t="str">
        <f>VLOOKUP(A27,女子名簿!$A$2:$G$26,6,0)</f>
        <v>冨田   麻里子</v>
      </c>
      <c r="C28" s="105"/>
      <c r="D28" s="46" t="str">
        <f>VLOOKUP(A27,女子名簿!$A$2:$G$26,5,0)</f>
        <v>兵庫</v>
      </c>
      <c r="E28" s="46"/>
      <c r="F28" s="46" t="str">
        <f>VLOOKUP(A27,女子名簿!$A$2:$G$26,7,0)</f>
        <v>神戸山手クラブ</v>
      </c>
      <c r="G28" s="107"/>
      <c r="H28" s="103"/>
      <c r="I28" s="103"/>
      <c r="J28" s="109"/>
      <c r="K28" s="14"/>
      <c r="L28" s="3"/>
      <c r="M28" s="3"/>
      <c r="P28" s="5"/>
      <c r="Q28" s="7"/>
      <c r="R28" s="103"/>
      <c r="S28" s="31" t="str">
        <f>VLOOKUP(R27,女子名簿!$A$2:$G$26,6,0)</f>
        <v>川勝   霧子</v>
      </c>
      <c r="T28" s="105"/>
      <c r="U28" s="35" t="str">
        <f>VLOOKUP(R27,女子名簿!$A$2:$G$26,5,0)</f>
        <v>京都</v>
      </c>
      <c r="V28" s="35"/>
      <c r="W28" s="35" t="str">
        <f>VLOOKUP(R27,女子名簿!$A$2:$G$26,7,0)</f>
        <v>Ｍａｒｓ</v>
      </c>
      <c r="X28" s="107"/>
      <c r="Y28" s="103"/>
      <c r="Z28" s="103"/>
      <c r="AA28" s="109"/>
    </row>
    <row r="29" spans="1:27" ht="21" customHeight="1" x14ac:dyDescent="0.2">
      <c r="K29" s="14"/>
      <c r="L29" s="3"/>
      <c r="M29" s="4"/>
      <c r="Q29" s="7"/>
      <c r="R29" s="14"/>
    </row>
    <row r="30" spans="1:27" ht="34.5" customHeight="1" x14ac:dyDescent="0.2">
      <c r="A30" s="11"/>
      <c r="B30" s="112" t="s">
        <v>2</v>
      </c>
      <c r="C30" s="113"/>
      <c r="D30" s="113"/>
      <c r="E30" s="113"/>
      <c r="F30" s="113"/>
      <c r="G30" s="114"/>
      <c r="H30" s="11">
        <v>11</v>
      </c>
      <c r="I30" s="11">
        <v>12</v>
      </c>
      <c r="J30" s="11">
        <v>13</v>
      </c>
      <c r="K30" s="14"/>
      <c r="L30" s="3"/>
      <c r="Q30" s="7"/>
      <c r="R30" s="11"/>
      <c r="S30" s="112" t="s">
        <v>4</v>
      </c>
      <c r="T30" s="113"/>
      <c r="U30" s="113"/>
      <c r="V30" s="113"/>
      <c r="W30" s="113"/>
      <c r="X30" s="114"/>
      <c r="Y30" s="11">
        <v>23</v>
      </c>
      <c r="Z30" s="11">
        <v>24</v>
      </c>
      <c r="AA30" s="11">
        <v>25</v>
      </c>
    </row>
    <row r="31" spans="1:27" ht="24" customHeight="1" x14ac:dyDescent="0.2">
      <c r="A31" s="102">
        <v>11</v>
      </c>
      <c r="B31" s="30" t="str">
        <f>VLOOKUP(A31,女子名簿!$A$2:$G$26,3,0)</f>
        <v>高井   志保</v>
      </c>
      <c r="C31" s="104" t="s">
        <v>419</v>
      </c>
      <c r="D31" s="45" t="str">
        <f>VLOOKUP(A31,女子名簿!$A$2:$G$26,2,0)</f>
        <v>大阪</v>
      </c>
      <c r="E31" s="45"/>
      <c r="F31" s="45" t="str">
        <f>VLOOKUP(A31,女子名簿!$A$2:$G$26,4,0)</f>
        <v>吹田クラブ</v>
      </c>
      <c r="G31" s="106" t="s">
        <v>420</v>
      </c>
      <c r="H31" s="115"/>
      <c r="I31" s="102"/>
      <c r="J31" s="102"/>
      <c r="K31" s="19"/>
      <c r="L31" s="4"/>
      <c r="Q31" s="8"/>
      <c r="R31" s="102">
        <v>23</v>
      </c>
      <c r="S31" s="30" t="str">
        <f>VLOOKUP(R31,女子名簿!$A$2:$G$26,3,0)</f>
        <v>浦川   真紀</v>
      </c>
      <c r="T31" s="104" t="s">
        <v>419</v>
      </c>
      <c r="U31" s="34" t="str">
        <f>VLOOKUP(R31,女子名簿!$A$2:$G$26,2,0)</f>
        <v>熊本</v>
      </c>
      <c r="V31" s="34"/>
      <c r="W31" s="34" t="str">
        <f>VLOOKUP(R31,女子名簿!$A$2:$G$26,4,0)</f>
        <v>宇土クラブ</v>
      </c>
      <c r="X31" s="106" t="s">
        <v>420</v>
      </c>
      <c r="Y31" s="115"/>
      <c r="Z31" s="102"/>
      <c r="AA31" s="102"/>
    </row>
    <row r="32" spans="1:27" ht="24" customHeight="1" x14ac:dyDescent="0.2">
      <c r="A32" s="103"/>
      <c r="B32" s="31" t="str">
        <f>VLOOKUP(A31,女子名簿!$A$2:$G$26,6,0)</f>
        <v>成田   扶美代</v>
      </c>
      <c r="C32" s="105"/>
      <c r="D32" s="46" t="str">
        <f>VLOOKUP(A31,女子名簿!$A$2:$G$26,5,0)</f>
        <v>大阪</v>
      </c>
      <c r="E32" s="46"/>
      <c r="F32" s="46" t="str">
        <f>VLOOKUP(A31,女子名簿!$A$2:$G$26,7,0)</f>
        <v>ＫＥＮＫＯ</v>
      </c>
      <c r="G32" s="107"/>
      <c r="H32" s="116"/>
      <c r="I32" s="103"/>
      <c r="J32" s="103"/>
      <c r="K32" s="14"/>
      <c r="L32" s="5"/>
      <c r="Q32" s="5"/>
      <c r="R32" s="103"/>
      <c r="S32" s="31" t="str">
        <f>VLOOKUP(R31,女子名簿!$A$2:$G$26,6,0)</f>
        <v>前田   ひとみ</v>
      </c>
      <c r="T32" s="105"/>
      <c r="U32" s="35" t="str">
        <f>VLOOKUP(R31,女子名簿!$A$2:$G$26,5,0)</f>
        <v>熊本</v>
      </c>
      <c r="V32" s="35"/>
      <c r="W32" s="35" t="str">
        <f>VLOOKUP(R31,女子名簿!$A$2:$G$26,7,0)</f>
        <v>アタッククラブ</v>
      </c>
      <c r="X32" s="107"/>
      <c r="Y32" s="116"/>
      <c r="Z32" s="103"/>
      <c r="AA32" s="103"/>
    </row>
    <row r="33" spans="1:27" ht="24" customHeight="1" x14ac:dyDescent="0.2">
      <c r="A33" s="102">
        <v>12</v>
      </c>
      <c r="B33" s="30" t="str">
        <f>VLOOKUP(A33,女子名簿!$A$2:$G$26,3,0)</f>
        <v>音無   千草</v>
      </c>
      <c r="C33" s="104" t="s">
        <v>419</v>
      </c>
      <c r="D33" s="45" t="str">
        <f>VLOOKUP(A33,女子名簿!$A$2:$G$26,2,0)</f>
        <v>京都</v>
      </c>
      <c r="E33" s="45"/>
      <c r="F33" s="45" t="str">
        <f>VLOOKUP(A33,女子名簿!$A$2:$G$26,4,0)</f>
        <v>Ｍａｒｓ</v>
      </c>
      <c r="G33" s="106" t="s">
        <v>420</v>
      </c>
      <c r="H33" s="102"/>
      <c r="I33" s="108"/>
      <c r="J33" s="102"/>
      <c r="R33" s="102">
        <v>24</v>
      </c>
      <c r="S33" s="30" t="str">
        <f>VLOOKUP(R33,女子名簿!$A$2:$G$26,3,0)</f>
        <v>樋上   千春</v>
      </c>
      <c r="T33" s="104" t="s">
        <v>419</v>
      </c>
      <c r="U33" s="34" t="str">
        <f>VLOOKUP(R33,女子名簿!$A$2:$G$26,2,0)</f>
        <v>大阪</v>
      </c>
      <c r="V33" s="34"/>
      <c r="W33" s="34" t="str">
        <f>VLOOKUP(R33,女子名簿!$A$2:$G$26,4,0)</f>
        <v>八尾市ソフトテニス協会</v>
      </c>
      <c r="X33" s="106" t="s">
        <v>420</v>
      </c>
      <c r="Y33" s="102"/>
      <c r="Z33" s="108"/>
      <c r="AA33" s="102"/>
    </row>
    <row r="34" spans="1:27" ht="24" customHeight="1" x14ac:dyDescent="0.2">
      <c r="A34" s="103"/>
      <c r="B34" s="31" t="str">
        <f>VLOOKUP(A33,女子名簿!$A$2:$G$26,6,0)</f>
        <v>上原   あゆみ</v>
      </c>
      <c r="C34" s="105"/>
      <c r="D34" s="46" t="str">
        <f>VLOOKUP(A33,女子名簿!$A$2:$G$26,5,0)</f>
        <v>京都</v>
      </c>
      <c r="E34" s="46"/>
      <c r="F34" s="46" t="str">
        <f>VLOOKUP(A33,女子名簿!$A$2:$G$26,7,0)</f>
        <v>ビバーチェ綾部</v>
      </c>
      <c r="G34" s="107"/>
      <c r="H34" s="103"/>
      <c r="I34" s="109"/>
      <c r="J34" s="103"/>
      <c r="R34" s="103"/>
      <c r="S34" s="31" t="str">
        <f>VLOOKUP(R33,女子名簿!$A$2:$G$26,6,0)</f>
        <v>塚本   香</v>
      </c>
      <c r="T34" s="105"/>
      <c r="U34" s="35" t="str">
        <f>VLOOKUP(R33,女子名簿!$A$2:$G$26,5,0)</f>
        <v>大阪</v>
      </c>
      <c r="V34" s="35"/>
      <c r="W34" s="35" t="str">
        <f>VLOOKUP(R33,女子名簿!$A$2:$G$26,7,0)</f>
        <v>八尾市ソフトテニス協会</v>
      </c>
      <c r="X34" s="107"/>
      <c r="Y34" s="103"/>
      <c r="Z34" s="109"/>
      <c r="AA34" s="103"/>
    </row>
    <row r="35" spans="1:27" ht="24" customHeight="1" x14ac:dyDescent="0.2">
      <c r="A35" s="102">
        <v>13</v>
      </c>
      <c r="B35" s="30" t="str">
        <f>VLOOKUP(A35,女子名簿!$A$2:$G$26,3,0)</f>
        <v>三村   明子</v>
      </c>
      <c r="C35" s="104" t="s">
        <v>419</v>
      </c>
      <c r="D35" s="45" t="str">
        <f>VLOOKUP(A35,女子名簿!$A$2:$G$26,2,0)</f>
        <v>奈良</v>
      </c>
      <c r="E35" s="45"/>
      <c r="F35" s="45" t="str">
        <f>VLOOKUP(A35,女子名簿!$A$2:$G$26,4,0)</f>
        <v>天理</v>
      </c>
      <c r="G35" s="106" t="s">
        <v>420</v>
      </c>
      <c r="H35" s="102"/>
      <c r="I35" s="102"/>
      <c r="J35" s="108"/>
      <c r="R35" s="102">
        <v>25</v>
      </c>
      <c r="S35" s="30" t="str">
        <f>VLOOKUP(R35,女子名簿!$A$2:$G$26,3,0)</f>
        <v>下辻   真理子</v>
      </c>
      <c r="T35" s="104" t="s">
        <v>419</v>
      </c>
      <c r="U35" s="34" t="str">
        <f>VLOOKUP(R35,女子名簿!$A$2:$G$26,2,0)</f>
        <v>奈良</v>
      </c>
      <c r="V35" s="34"/>
      <c r="W35" s="34" t="str">
        <f>VLOOKUP(R35,女子名簿!$A$2:$G$26,4,0)</f>
        <v>郡山クラブ</v>
      </c>
      <c r="X35" s="106" t="s">
        <v>420</v>
      </c>
      <c r="Y35" s="102"/>
      <c r="Z35" s="102"/>
      <c r="AA35" s="108"/>
    </row>
    <row r="36" spans="1:27" ht="24" customHeight="1" x14ac:dyDescent="0.2">
      <c r="A36" s="103"/>
      <c r="B36" s="31" t="str">
        <f>VLOOKUP(A35,女子名簿!$A$2:$G$26,6,0)</f>
        <v>山戸   結子</v>
      </c>
      <c r="C36" s="105"/>
      <c r="D36" s="46" t="str">
        <f>VLOOKUP(A35,女子名簿!$A$2:$G$26,5,0)</f>
        <v>広島</v>
      </c>
      <c r="E36" s="46"/>
      <c r="F36" s="46" t="str">
        <f>VLOOKUP(A35,女子名簿!$A$2:$G$26,7,0)</f>
        <v>安倍</v>
      </c>
      <c r="G36" s="107"/>
      <c r="H36" s="103"/>
      <c r="I36" s="103"/>
      <c r="J36" s="109"/>
      <c r="R36" s="103"/>
      <c r="S36" s="31" t="str">
        <f>VLOOKUP(R35,女子名簿!$A$2:$G$26,6,0)</f>
        <v>水野   くるみ</v>
      </c>
      <c r="T36" s="105"/>
      <c r="U36" s="35" t="str">
        <f>VLOOKUP(R35,女子名簿!$A$2:$G$26,5,0)</f>
        <v>三重</v>
      </c>
      <c r="V36" s="35"/>
      <c r="W36" s="35" t="str">
        <f>VLOOKUP(R35,女子名簿!$A$2:$G$26,7,0)</f>
        <v>高城クラブ</v>
      </c>
      <c r="X36" s="107"/>
      <c r="Y36" s="103"/>
      <c r="Z36" s="103"/>
      <c r="AA36" s="109"/>
    </row>
    <row r="37" spans="1:27" ht="23.25" customHeight="1" x14ac:dyDescent="0.2"/>
    <row r="39" spans="1:27" ht="18.75" customHeight="1" x14ac:dyDescent="0.2"/>
    <row r="40" spans="1:27" ht="27" customHeight="1" x14ac:dyDescent="0.2"/>
    <row r="41" spans="1:27" ht="27" customHeight="1" x14ac:dyDescent="0.2"/>
    <row r="42" spans="1:27" ht="27" customHeight="1" x14ac:dyDescent="0.2"/>
    <row r="43" spans="1:27" ht="27" customHeight="1" x14ac:dyDescent="0.2"/>
    <row r="44" spans="1:27" ht="18.75" customHeight="1" x14ac:dyDescent="0.2"/>
    <row r="45" spans="1:27" ht="27" customHeight="1" x14ac:dyDescent="0.2"/>
    <row r="46" spans="1:27" ht="27" customHeight="1" x14ac:dyDescent="0.2"/>
    <row r="47" spans="1:27" ht="27" customHeight="1" x14ac:dyDescent="0.2"/>
    <row r="48" spans="1:27" ht="15" customHeight="1" x14ac:dyDescent="0.2"/>
    <row r="49" ht="18.75" customHeight="1" x14ac:dyDescent="0.2"/>
    <row r="50" ht="27" customHeight="1" x14ac:dyDescent="0.2"/>
    <row r="51" ht="27" customHeight="1" x14ac:dyDescent="0.2"/>
    <row r="52" ht="27" customHeight="1" x14ac:dyDescent="0.2"/>
    <row r="53" ht="15" customHeight="1" x14ac:dyDescent="0.2"/>
    <row r="54" ht="18.75" customHeight="1" x14ac:dyDescent="0.2"/>
    <row r="55" ht="27" customHeight="1" x14ac:dyDescent="0.2"/>
    <row r="56" ht="27" customHeight="1" x14ac:dyDescent="0.2"/>
    <row r="57" ht="27" customHeight="1" x14ac:dyDescent="0.2"/>
    <row r="58" ht="15" customHeight="1" x14ac:dyDescent="0.2"/>
    <row r="59" ht="18.75" customHeight="1" x14ac:dyDescent="0.2"/>
    <row r="60" ht="27" customHeight="1" x14ac:dyDescent="0.2"/>
    <row r="61" ht="27" customHeight="1" x14ac:dyDescent="0.2"/>
    <row r="62" ht="27" customHeight="1" x14ac:dyDescent="0.2"/>
    <row r="63" ht="15" customHeight="1" x14ac:dyDescent="0.2"/>
    <row r="64" ht="18.75" customHeight="1" x14ac:dyDescent="0.2"/>
    <row r="65" ht="27" customHeight="1" x14ac:dyDescent="0.2"/>
    <row r="66" ht="27" customHeight="1" x14ac:dyDescent="0.2"/>
    <row r="67" ht="27" customHeight="1" x14ac:dyDescent="0.2"/>
    <row r="69" ht="18.75" customHeight="1" x14ac:dyDescent="0.2"/>
    <row r="70" ht="27.75" customHeight="1" x14ac:dyDescent="0.2"/>
    <row r="71" ht="27.75" customHeight="1" x14ac:dyDescent="0.2"/>
    <row r="72" ht="27.75" customHeight="1" x14ac:dyDescent="0.2"/>
  </sheetData>
  <mergeCells count="163">
    <mergeCell ref="G31:G32"/>
    <mergeCell ref="H31:H32"/>
    <mergeCell ref="AA33:AA34"/>
    <mergeCell ref="R35:R36"/>
    <mergeCell ref="T35:T36"/>
    <mergeCell ref="X35:X36"/>
    <mergeCell ref="Y35:Y36"/>
    <mergeCell ref="Z35:Z36"/>
    <mergeCell ref="AA35:AA36"/>
    <mergeCell ref="R33:R34"/>
    <mergeCell ref="T33:T34"/>
    <mergeCell ref="X33:X34"/>
    <mergeCell ref="Y33:Y34"/>
    <mergeCell ref="Z33:Z34"/>
    <mergeCell ref="J35:J36"/>
    <mergeCell ref="A35:A36"/>
    <mergeCell ref="C35:C36"/>
    <mergeCell ref="G35:G36"/>
    <mergeCell ref="H35:H36"/>
    <mergeCell ref="I35:I36"/>
    <mergeCell ref="I31:I32"/>
    <mergeCell ref="Y27:Y28"/>
    <mergeCell ref="Z27:Z28"/>
    <mergeCell ref="H27:H28"/>
    <mergeCell ref="I27:I28"/>
    <mergeCell ref="J27:J28"/>
    <mergeCell ref="A27:A28"/>
    <mergeCell ref="C27:C28"/>
    <mergeCell ref="G27:G28"/>
    <mergeCell ref="J31:J32"/>
    <mergeCell ref="A33:A34"/>
    <mergeCell ref="C33:C34"/>
    <mergeCell ref="G33:G34"/>
    <mergeCell ref="H33:H34"/>
    <mergeCell ref="I33:I34"/>
    <mergeCell ref="J33:J34"/>
    <mergeCell ref="B30:G30"/>
    <mergeCell ref="A31:A32"/>
    <mergeCell ref="C31:C32"/>
    <mergeCell ref="AA27:AA28"/>
    <mergeCell ref="S30:X30"/>
    <mergeCell ref="R31:R32"/>
    <mergeCell ref="T31:T32"/>
    <mergeCell ref="X31:X32"/>
    <mergeCell ref="Y31:Y32"/>
    <mergeCell ref="Z31:Z32"/>
    <mergeCell ref="AA31:AA32"/>
    <mergeCell ref="Y23:Y24"/>
    <mergeCell ref="Z23:Z24"/>
    <mergeCell ref="AA23:AA24"/>
    <mergeCell ref="R25:R26"/>
    <mergeCell ref="T25:T26"/>
    <mergeCell ref="X25:X26"/>
    <mergeCell ref="Y25:Y26"/>
    <mergeCell ref="Z25:Z26"/>
    <mergeCell ref="AA25:AA26"/>
    <mergeCell ref="S22:X22"/>
    <mergeCell ref="R23:R24"/>
    <mergeCell ref="T23:T24"/>
    <mergeCell ref="X23:X24"/>
    <mergeCell ref="R27:R28"/>
    <mergeCell ref="T27:T28"/>
    <mergeCell ref="X27:X28"/>
    <mergeCell ref="H23:H24"/>
    <mergeCell ref="I23:I24"/>
    <mergeCell ref="J23:J24"/>
    <mergeCell ref="A25:A26"/>
    <mergeCell ref="C25:C26"/>
    <mergeCell ref="G25:G26"/>
    <mergeCell ref="H25:H26"/>
    <mergeCell ref="I25:I26"/>
    <mergeCell ref="J25:J26"/>
    <mergeCell ref="B22:G22"/>
    <mergeCell ref="A23:A24"/>
    <mergeCell ref="C23:C24"/>
    <mergeCell ref="G23:G24"/>
    <mergeCell ref="Y17:Y18"/>
    <mergeCell ref="Z17:Z18"/>
    <mergeCell ref="AA17:AA18"/>
    <mergeCell ref="Y13:Y14"/>
    <mergeCell ref="Z13:Z14"/>
    <mergeCell ref="AA13:AA14"/>
    <mergeCell ref="R15:R16"/>
    <mergeCell ref="T15:T16"/>
    <mergeCell ref="X15:X16"/>
    <mergeCell ref="Y15:Y16"/>
    <mergeCell ref="Z15:Z16"/>
    <mergeCell ref="AA15:AA16"/>
    <mergeCell ref="A19:A20"/>
    <mergeCell ref="C19:C20"/>
    <mergeCell ref="G19:G20"/>
    <mergeCell ref="H19:H20"/>
    <mergeCell ref="I19:I20"/>
    <mergeCell ref="J19:J20"/>
    <mergeCell ref="K19:K20"/>
    <mergeCell ref="A17:A18"/>
    <mergeCell ref="C17:C18"/>
    <mergeCell ref="G17:G18"/>
    <mergeCell ref="H17:H18"/>
    <mergeCell ref="I17:I18"/>
    <mergeCell ref="S12:X12"/>
    <mergeCell ref="R13:R14"/>
    <mergeCell ref="T13:T14"/>
    <mergeCell ref="X13:X14"/>
    <mergeCell ref="R17:R18"/>
    <mergeCell ref="T17:T18"/>
    <mergeCell ref="X17:X18"/>
    <mergeCell ref="J17:J18"/>
    <mergeCell ref="K17:K18"/>
    <mergeCell ref="I13:I14"/>
    <mergeCell ref="J13:J14"/>
    <mergeCell ref="K13:K14"/>
    <mergeCell ref="A15:A16"/>
    <mergeCell ref="C15:C16"/>
    <mergeCell ref="G15:G16"/>
    <mergeCell ref="H15:H16"/>
    <mergeCell ref="I15:I16"/>
    <mergeCell ref="J15:J16"/>
    <mergeCell ref="K15:K16"/>
    <mergeCell ref="B12:G12"/>
    <mergeCell ref="A13:A14"/>
    <mergeCell ref="C13:C14"/>
    <mergeCell ref="G13:G14"/>
    <mergeCell ref="H13:H14"/>
    <mergeCell ref="AA7:AA8"/>
    <mergeCell ref="R9:R10"/>
    <mergeCell ref="T9:T10"/>
    <mergeCell ref="X9:X10"/>
    <mergeCell ref="Y9:Y10"/>
    <mergeCell ref="Z9:Z10"/>
    <mergeCell ref="AA9:AA10"/>
    <mergeCell ref="R7:R8"/>
    <mergeCell ref="T7:T8"/>
    <mergeCell ref="X7:X8"/>
    <mergeCell ref="Y7:Y8"/>
    <mergeCell ref="Z7:Z8"/>
    <mergeCell ref="J7:J8"/>
    <mergeCell ref="A9:A10"/>
    <mergeCell ref="C9:C10"/>
    <mergeCell ref="G9:G10"/>
    <mergeCell ref="H9:H10"/>
    <mergeCell ref="I9:I10"/>
    <mergeCell ref="J9:J10"/>
    <mergeCell ref="A7:A8"/>
    <mergeCell ref="C7:C8"/>
    <mergeCell ref="G7:G8"/>
    <mergeCell ref="H7:H8"/>
    <mergeCell ref="I7:I8"/>
    <mergeCell ref="A1:AA1"/>
    <mergeCell ref="B4:G4"/>
    <mergeCell ref="A5:A6"/>
    <mergeCell ref="C5:C6"/>
    <mergeCell ref="G5:G6"/>
    <mergeCell ref="H5:H6"/>
    <mergeCell ref="I5:I6"/>
    <mergeCell ref="J5:J6"/>
    <mergeCell ref="S4:X4"/>
    <mergeCell ref="R5:R6"/>
    <mergeCell ref="T5:T6"/>
    <mergeCell ref="X5:X6"/>
    <mergeCell ref="Y5:Y6"/>
    <mergeCell ref="Z5:Z6"/>
    <mergeCell ref="AA5:AA6"/>
  </mergeCells>
  <phoneticPr fontId="1"/>
  <printOptions horizontalCentered="1"/>
  <pageMargins left="0.59055118110236227" right="0.59055118110236227" top="1.1811023622047245" bottom="0.59055118110236227" header="0.31496062992125984" footer="0.31496062992125984"/>
  <pageSetup paperSize="9" scale="7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zoomScaleNormal="100" workbookViewId="0">
      <selection activeCell="L30" sqref="L30"/>
    </sheetView>
  </sheetViews>
  <sheetFormatPr defaultRowHeight="13.2" x14ac:dyDescent="0.2"/>
  <cols>
    <col min="1" max="1" width="4.44140625" bestFit="1" customWidth="1"/>
    <col min="2" max="2" width="12.6640625" customWidth="1"/>
    <col min="3" max="3" width="1.21875" customWidth="1"/>
    <col min="4" max="4" width="5.109375" style="50" customWidth="1"/>
    <col min="5" max="5" width="1" customWidth="1"/>
    <col min="6" max="6" width="11.33203125" style="50" customWidth="1"/>
    <col min="7" max="7" width="1.44140625" customWidth="1"/>
    <col min="8" max="11" width="4" customWidth="1"/>
    <col min="12" max="17" width="2.44140625" customWidth="1"/>
    <col min="18" max="18" width="4" customWidth="1"/>
    <col min="19" max="19" width="4.44140625" customWidth="1"/>
    <col min="20" max="20" width="12.6640625" customWidth="1"/>
    <col min="21" max="21" width="1.21875" customWidth="1"/>
    <col min="22" max="22" width="5.109375" style="50" customWidth="1"/>
    <col min="23" max="23" width="1" style="50" customWidth="1"/>
    <col min="24" max="24" width="11.33203125" style="50" customWidth="1"/>
    <col min="25" max="25" width="1.21875" customWidth="1"/>
    <col min="26" max="29" width="4" customWidth="1"/>
    <col min="30" max="30" width="1.77734375" customWidth="1"/>
  </cols>
  <sheetData>
    <row r="1" spans="1:37" ht="26.25" customHeight="1" x14ac:dyDescent="0.2">
      <c r="A1" s="117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</row>
    <row r="2" spans="1:37" ht="16.2" x14ac:dyDescent="0.2">
      <c r="A2" s="26"/>
      <c r="B2" s="27"/>
      <c r="C2" s="27"/>
      <c r="D2" s="47"/>
      <c r="E2" s="27"/>
      <c r="F2" s="4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7"/>
      <c r="W2" s="47"/>
      <c r="X2" s="47"/>
      <c r="Y2" s="27"/>
      <c r="Z2" s="27"/>
      <c r="AA2" s="27"/>
      <c r="AB2" s="27"/>
      <c r="AC2" s="27"/>
    </row>
    <row r="3" spans="1:37" ht="16.2" x14ac:dyDescent="0.2">
      <c r="A3" s="26"/>
      <c r="B3" s="27"/>
      <c r="C3" s="27"/>
      <c r="D3" s="47"/>
      <c r="E3" s="27"/>
      <c r="F3" s="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47"/>
      <c r="W3" s="47"/>
      <c r="X3" s="47"/>
      <c r="Y3" s="27"/>
      <c r="Z3" s="27"/>
      <c r="AA3" s="27"/>
      <c r="AB3" s="27"/>
      <c r="AC3" s="27"/>
    </row>
    <row r="4" spans="1:37" ht="18" customHeight="1" x14ac:dyDescent="0.2">
      <c r="A4" s="11"/>
      <c r="B4" s="112" t="s">
        <v>0</v>
      </c>
      <c r="C4" s="113"/>
      <c r="D4" s="113"/>
      <c r="E4" s="113"/>
      <c r="F4" s="113"/>
      <c r="G4" s="114"/>
      <c r="H4" s="11">
        <v>1</v>
      </c>
      <c r="I4" s="11">
        <v>2</v>
      </c>
      <c r="J4" s="11">
        <v>3</v>
      </c>
      <c r="K4" s="15"/>
      <c r="S4" s="12"/>
      <c r="T4" s="112" t="s">
        <v>4</v>
      </c>
      <c r="U4" s="113"/>
      <c r="V4" s="113"/>
      <c r="W4" s="113"/>
      <c r="X4" s="113"/>
      <c r="Y4" s="114"/>
      <c r="Z4" s="11">
        <v>22</v>
      </c>
      <c r="AA4" s="11">
        <v>23</v>
      </c>
      <c r="AB4" s="11">
        <v>24</v>
      </c>
      <c r="AC4" s="11">
        <v>25</v>
      </c>
    </row>
    <row r="5" spans="1:37" ht="18" customHeight="1" x14ac:dyDescent="0.2">
      <c r="A5" s="102">
        <v>1</v>
      </c>
      <c r="B5" s="30" t="str">
        <f>VLOOKUP(A5,男子名簿!$A$2:$G$81,3,0)</f>
        <v>縄田   栄二</v>
      </c>
      <c r="C5" s="104" t="s">
        <v>10</v>
      </c>
      <c r="D5" s="45" t="str">
        <f>VLOOKUP(A5,男子名簿!$A$2:$G$81,2,0)</f>
        <v>山口</v>
      </c>
      <c r="E5" s="32"/>
      <c r="F5" s="45" t="str">
        <f>VLOOKUP(A5,男子名簿!$A$2:$G$81,4,0)</f>
        <v>宇部市役所</v>
      </c>
      <c r="G5" s="106" t="s">
        <v>11</v>
      </c>
      <c r="H5" s="115"/>
      <c r="I5" s="102"/>
      <c r="J5" s="102"/>
      <c r="K5" s="15"/>
      <c r="L5" s="5"/>
      <c r="M5" s="5"/>
      <c r="N5" s="5"/>
      <c r="O5" s="5"/>
      <c r="P5" s="5"/>
      <c r="Q5" s="5"/>
      <c r="R5" s="5"/>
      <c r="S5" s="102">
        <v>22</v>
      </c>
      <c r="T5" s="30" t="str">
        <f>VLOOKUP(S5,男子名簿!$A$2:$G$81,3,0)</f>
        <v>岩城   靖彦</v>
      </c>
      <c r="U5" s="104" t="s">
        <v>10</v>
      </c>
      <c r="V5" s="45" t="str">
        <f>VLOOKUP(S5,男子名簿!$A$2:$G$81,2,0)</f>
        <v>大阪</v>
      </c>
      <c r="W5" s="45"/>
      <c r="X5" s="45" t="str">
        <f>VLOOKUP(S5,男子名簿!$A$2:$G$81,4,0)</f>
        <v>東大阪市ソフトテニス協会</v>
      </c>
      <c r="Y5" s="106" t="s">
        <v>11</v>
      </c>
      <c r="Z5" s="108"/>
      <c r="AA5" s="102"/>
      <c r="AB5" s="102"/>
      <c r="AC5" s="102"/>
      <c r="AF5" s="28"/>
      <c r="AG5" s="42"/>
      <c r="AH5" s="29"/>
      <c r="AI5" s="29"/>
      <c r="AJ5" s="29"/>
      <c r="AK5" s="42"/>
    </row>
    <row r="6" spans="1:37" ht="18" customHeight="1" x14ac:dyDescent="0.2">
      <c r="A6" s="103"/>
      <c r="B6" s="31" t="str">
        <f>VLOOKUP(A5,男子名簿!$A$2:$G$81,6,0)</f>
        <v>吉國   公人</v>
      </c>
      <c r="C6" s="105"/>
      <c r="D6" s="46" t="str">
        <f>VLOOKUP(A5,男子名簿!$A$2:$G$81,5,0)</f>
        <v>山口</v>
      </c>
      <c r="E6" s="33"/>
      <c r="F6" s="46" t="str">
        <f>VLOOKUP(A5,男子名簿!$A$2:$G$81,7,0)</f>
        <v>山口教員クラブ</v>
      </c>
      <c r="G6" s="107"/>
      <c r="H6" s="116"/>
      <c r="I6" s="103"/>
      <c r="J6" s="103"/>
      <c r="K6" s="15"/>
      <c r="L6" s="5"/>
      <c r="M6" s="5"/>
      <c r="N6" s="5"/>
      <c r="O6" s="5"/>
      <c r="P6" s="5"/>
      <c r="Q6" s="5"/>
      <c r="R6" s="5"/>
      <c r="S6" s="103"/>
      <c r="T6" s="31" t="str">
        <f>VLOOKUP(S5,男子名簿!$A$2:$G$81,6,0)</f>
        <v>杉野   優也</v>
      </c>
      <c r="U6" s="105"/>
      <c r="V6" s="46" t="str">
        <f>VLOOKUP(S5,男子名簿!$A$2:$G$81,5,0)</f>
        <v>大阪</v>
      </c>
      <c r="W6" s="46"/>
      <c r="X6" s="46" t="str">
        <f>VLOOKUP(S5,男子名簿!$A$2:$G$81,7,0)</f>
        <v>ヨネックス</v>
      </c>
      <c r="Y6" s="107"/>
      <c r="Z6" s="109"/>
      <c r="AA6" s="103"/>
      <c r="AB6" s="103"/>
      <c r="AC6" s="103"/>
      <c r="AF6" s="28"/>
      <c r="AG6" s="42"/>
      <c r="AH6" s="29"/>
      <c r="AI6" s="29"/>
      <c r="AJ6" s="29"/>
      <c r="AK6" s="42"/>
    </row>
    <row r="7" spans="1:37" ht="18" customHeight="1" x14ac:dyDescent="0.2">
      <c r="A7" s="102">
        <v>2</v>
      </c>
      <c r="B7" s="30" t="str">
        <f>VLOOKUP(A7,男子名簿!$A$2:$G$81,3,0)</f>
        <v>高橋   弘行</v>
      </c>
      <c r="C7" s="104" t="s">
        <v>10</v>
      </c>
      <c r="D7" s="45" t="str">
        <f>VLOOKUP(A7,男子名簿!$A$2:$G$81,2,0)</f>
        <v>愛知</v>
      </c>
      <c r="E7" s="32"/>
      <c r="F7" s="45" t="str">
        <f>VLOOKUP(A7,男子名簿!$A$2:$G$81,4,0)</f>
        <v>蒲郡協会</v>
      </c>
      <c r="G7" s="106" t="s">
        <v>11</v>
      </c>
      <c r="H7" s="102"/>
      <c r="I7" s="108"/>
      <c r="J7" s="102"/>
      <c r="K7" s="22"/>
      <c r="L7" s="6"/>
      <c r="M7" s="5"/>
      <c r="N7" s="5"/>
      <c r="O7" s="5"/>
      <c r="P7" s="5"/>
      <c r="Q7" s="5"/>
      <c r="R7" s="3"/>
      <c r="S7" s="102">
        <v>23</v>
      </c>
      <c r="T7" s="30" t="str">
        <f>VLOOKUP(S7,男子名簿!$A$2:$G$81,3,0)</f>
        <v>明渡   計晃</v>
      </c>
      <c r="U7" s="104" t="s">
        <v>10</v>
      </c>
      <c r="V7" s="45" t="str">
        <f>VLOOKUP(S7,男子名簿!$A$2:$G$81,2,0)</f>
        <v>兵庫</v>
      </c>
      <c r="W7" s="45"/>
      <c r="X7" s="45" t="str">
        <f>VLOOKUP(S7,男子名簿!$A$2:$G$81,4,0)</f>
        <v>神戸税関</v>
      </c>
      <c r="Y7" s="106" t="s">
        <v>11</v>
      </c>
      <c r="Z7" s="102"/>
      <c r="AA7" s="108"/>
      <c r="AB7" s="102"/>
      <c r="AC7" s="102"/>
    </row>
    <row r="8" spans="1:37" ht="18" customHeight="1" x14ac:dyDescent="0.2">
      <c r="A8" s="103"/>
      <c r="B8" s="31" t="str">
        <f>VLOOKUP(A7,男子名簿!$A$2:$G$81,6,0)</f>
        <v>渡辺   勝美</v>
      </c>
      <c r="C8" s="105"/>
      <c r="D8" s="46" t="str">
        <f>VLOOKUP(A7,男子名簿!$A$2:$G$81,5,0)</f>
        <v>愛知</v>
      </c>
      <c r="E8" s="33"/>
      <c r="F8" s="46" t="str">
        <f>VLOOKUP(A7,男子名簿!$A$2:$G$81,7,0)</f>
        <v>蒲郡協会</v>
      </c>
      <c r="G8" s="107"/>
      <c r="H8" s="103"/>
      <c r="I8" s="109"/>
      <c r="J8" s="103"/>
      <c r="K8" s="14"/>
      <c r="L8" s="3"/>
      <c r="M8" s="5"/>
      <c r="N8" s="5"/>
      <c r="O8" s="5"/>
      <c r="P8" s="5"/>
      <c r="Q8" s="6"/>
      <c r="R8" s="4"/>
      <c r="S8" s="103"/>
      <c r="T8" s="31" t="str">
        <f>VLOOKUP(S7,男子名簿!$A$2:$G$81,6,0)</f>
        <v>津田   剛志</v>
      </c>
      <c r="U8" s="105"/>
      <c r="V8" s="46" t="str">
        <f>VLOOKUP(S7,男子名簿!$A$2:$G$81,5,0)</f>
        <v>兵庫</v>
      </c>
      <c r="W8" s="46"/>
      <c r="X8" s="46" t="str">
        <f>VLOOKUP(S7,男子名簿!$A$2:$G$81,7,0)</f>
        <v>あすなろクラブ</v>
      </c>
      <c r="Y8" s="107"/>
      <c r="Z8" s="103"/>
      <c r="AA8" s="109"/>
      <c r="AB8" s="103"/>
      <c r="AC8" s="103"/>
    </row>
    <row r="9" spans="1:37" ht="18" customHeight="1" x14ac:dyDescent="0.2">
      <c r="A9" s="102">
        <v>3</v>
      </c>
      <c r="B9" s="30" t="str">
        <f>VLOOKUP(A9,男子名簿!$A$2:$G$81,3,0)</f>
        <v>隈部   謙介</v>
      </c>
      <c r="C9" s="104" t="s">
        <v>10</v>
      </c>
      <c r="D9" s="45" t="str">
        <f>VLOOKUP(A9,男子名簿!$A$2:$G$81,2,0)</f>
        <v>福岡</v>
      </c>
      <c r="E9" s="32"/>
      <c r="F9" s="45" t="str">
        <f>VLOOKUP(A9,男子名簿!$A$2:$G$81,4,0)</f>
        <v>サンデークラブ</v>
      </c>
      <c r="G9" s="106" t="s">
        <v>11</v>
      </c>
      <c r="H9" s="102"/>
      <c r="I9" s="102"/>
      <c r="J9" s="108"/>
      <c r="K9" s="14"/>
      <c r="L9" s="3"/>
      <c r="M9" s="5"/>
      <c r="N9" s="5"/>
      <c r="O9" s="5"/>
      <c r="P9" s="5"/>
      <c r="Q9" s="7"/>
      <c r="R9" s="5"/>
      <c r="S9" s="102">
        <v>24</v>
      </c>
      <c r="T9" s="30" t="str">
        <f>VLOOKUP(S9,男子名簿!$A$2:$G$81,3,0)</f>
        <v>岩本   佐有</v>
      </c>
      <c r="U9" s="104" t="s">
        <v>10</v>
      </c>
      <c r="V9" s="45" t="str">
        <f>VLOOKUP(S9,男子名簿!$A$2:$G$81,2,0)</f>
        <v>京都</v>
      </c>
      <c r="W9" s="45"/>
      <c r="X9" s="45" t="str">
        <f>VLOOKUP(S9,男子名簿!$A$2:$G$81,4,0)</f>
        <v>京都市役所</v>
      </c>
      <c r="Y9" s="106" t="s">
        <v>11</v>
      </c>
      <c r="Z9" s="102"/>
      <c r="AA9" s="102"/>
      <c r="AB9" s="108"/>
      <c r="AC9" s="102"/>
    </row>
    <row r="10" spans="1:37" ht="18" customHeight="1" x14ac:dyDescent="0.2">
      <c r="A10" s="103"/>
      <c r="B10" s="31" t="str">
        <f>VLOOKUP(A9,男子名簿!$A$2:$G$81,6,0)</f>
        <v>山下   勝也</v>
      </c>
      <c r="C10" s="105"/>
      <c r="D10" s="46" t="str">
        <f>VLOOKUP(A9,男子名簿!$A$2:$G$81,5,0)</f>
        <v>大阪</v>
      </c>
      <c r="E10" s="33"/>
      <c r="F10" s="46" t="str">
        <f>VLOOKUP(A9,男子名簿!$A$2:$G$81,7,0)</f>
        <v>高槻クラブ</v>
      </c>
      <c r="G10" s="107"/>
      <c r="H10" s="103"/>
      <c r="I10" s="103"/>
      <c r="J10" s="109"/>
      <c r="K10" s="15"/>
      <c r="L10" s="3"/>
      <c r="M10" s="5"/>
      <c r="N10" s="5"/>
      <c r="O10" s="5"/>
      <c r="P10" s="5"/>
      <c r="Q10" s="7"/>
      <c r="R10" s="5"/>
      <c r="S10" s="103"/>
      <c r="T10" s="31" t="str">
        <f>VLOOKUP(S9,男子名簿!$A$2:$G$81,6,0)</f>
        <v>合田   清志</v>
      </c>
      <c r="U10" s="105"/>
      <c r="V10" s="46" t="str">
        <f>VLOOKUP(S9,男子名簿!$A$2:$G$81,5,0)</f>
        <v>京都</v>
      </c>
      <c r="W10" s="46"/>
      <c r="X10" s="46" t="str">
        <f>VLOOKUP(S9,男子名簿!$A$2:$G$81,7,0)</f>
        <v>京都市役所</v>
      </c>
      <c r="Y10" s="107"/>
      <c r="Z10" s="103"/>
      <c r="AA10" s="103"/>
      <c r="AB10" s="109"/>
      <c r="AC10" s="103"/>
    </row>
    <row r="11" spans="1:37" ht="18" customHeight="1" x14ac:dyDescent="0.2">
      <c r="A11" s="14"/>
      <c r="B11" s="38"/>
      <c r="C11" s="38"/>
      <c r="D11" s="48"/>
      <c r="E11" s="38"/>
      <c r="F11" s="48"/>
      <c r="G11" s="39"/>
      <c r="H11" s="14"/>
      <c r="I11" s="14"/>
      <c r="J11" s="14"/>
      <c r="K11" s="15"/>
      <c r="L11" s="3"/>
      <c r="M11" s="5"/>
      <c r="N11" s="5"/>
      <c r="O11" s="5"/>
      <c r="P11" s="5"/>
      <c r="Q11" s="7"/>
      <c r="R11" s="5"/>
      <c r="S11" s="102">
        <v>25</v>
      </c>
      <c r="T11" s="30" t="str">
        <f>VLOOKUP(S11,男子名簿!$A$2:$G$81,3,0)</f>
        <v>中島   一彰</v>
      </c>
      <c r="U11" s="104" t="s">
        <v>10</v>
      </c>
      <c r="V11" s="45" t="str">
        <f>VLOOKUP(S11,男子名簿!$A$2:$G$81,2,0)</f>
        <v>愛知</v>
      </c>
      <c r="W11" s="45"/>
      <c r="X11" s="45" t="str">
        <f>VLOOKUP(S11,男子名簿!$A$2:$G$81,4,0)</f>
        <v>千種クラブ</v>
      </c>
      <c r="Y11" s="106" t="s">
        <v>11</v>
      </c>
      <c r="Z11" s="102"/>
      <c r="AA11" s="102"/>
      <c r="AB11" s="102"/>
      <c r="AC11" s="108"/>
    </row>
    <row r="12" spans="1:37" ht="18" customHeight="1" x14ac:dyDescent="0.2">
      <c r="A12" s="15"/>
      <c r="B12" s="16"/>
      <c r="C12" s="16"/>
      <c r="D12" s="49"/>
      <c r="E12" s="16"/>
      <c r="F12" s="49"/>
      <c r="G12" s="16"/>
      <c r="H12" s="15"/>
      <c r="I12" s="15"/>
      <c r="J12" s="15"/>
      <c r="K12" s="15"/>
      <c r="L12" s="3"/>
      <c r="M12" s="5"/>
      <c r="N12" s="5"/>
      <c r="O12" s="5"/>
      <c r="P12" s="5"/>
      <c r="Q12" s="7"/>
      <c r="R12" s="5"/>
      <c r="S12" s="103"/>
      <c r="T12" s="31" t="str">
        <f>VLOOKUP(S11,男子名簿!$A$2:$G$81,6,0)</f>
        <v>小森   裕之</v>
      </c>
      <c r="U12" s="105"/>
      <c r="V12" s="46" t="str">
        <f>VLOOKUP(S11,男子名簿!$A$2:$G$81,5,0)</f>
        <v>愛知</v>
      </c>
      <c r="W12" s="46"/>
      <c r="X12" s="46" t="str">
        <f>VLOOKUP(S11,男子名簿!$A$2:$G$81,7,0)</f>
        <v>千種クラブ</v>
      </c>
      <c r="Y12" s="107"/>
      <c r="Z12" s="103"/>
      <c r="AA12" s="103"/>
      <c r="AB12" s="103"/>
      <c r="AC12" s="109"/>
    </row>
    <row r="13" spans="1:37" ht="18" customHeight="1" x14ac:dyDescent="0.2">
      <c r="J13" s="6"/>
      <c r="K13" s="14"/>
      <c r="L13" s="3"/>
      <c r="M13" s="5"/>
      <c r="N13" s="5"/>
      <c r="O13" s="5"/>
      <c r="P13" s="5"/>
      <c r="Q13" s="7"/>
      <c r="R13" s="5"/>
      <c r="S13" s="13"/>
      <c r="T13" s="16"/>
      <c r="U13" s="16"/>
      <c r="V13" s="49"/>
      <c r="W13" s="49"/>
      <c r="X13" s="49"/>
      <c r="Y13" s="16"/>
    </row>
    <row r="14" spans="1:37" ht="18" customHeight="1" x14ac:dyDescent="0.2">
      <c r="A14" s="11"/>
      <c r="B14" s="112" t="s">
        <v>12</v>
      </c>
      <c r="C14" s="113"/>
      <c r="D14" s="113"/>
      <c r="E14" s="113"/>
      <c r="F14" s="113"/>
      <c r="G14" s="114"/>
      <c r="H14" s="11">
        <v>4</v>
      </c>
      <c r="I14" s="11">
        <v>5</v>
      </c>
      <c r="J14" s="11">
        <v>6</v>
      </c>
      <c r="K14" s="20"/>
      <c r="L14" s="3"/>
      <c r="M14" s="2"/>
      <c r="N14" s="5"/>
      <c r="O14" s="5"/>
      <c r="P14" s="1"/>
      <c r="Q14" s="7"/>
      <c r="R14" s="5"/>
      <c r="S14" s="11"/>
      <c r="T14" s="112" t="s">
        <v>13</v>
      </c>
      <c r="U14" s="113"/>
      <c r="V14" s="113"/>
      <c r="W14" s="113"/>
      <c r="X14" s="113"/>
      <c r="Y14" s="114"/>
      <c r="Z14" s="11">
        <v>26</v>
      </c>
      <c r="AA14" s="11">
        <v>27</v>
      </c>
      <c r="AB14" s="11">
        <v>28</v>
      </c>
    </row>
    <row r="15" spans="1:37" ht="18" customHeight="1" x14ac:dyDescent="0.2">
      <c r="A15" s="102">
        <v>4</v>
      </c>
      <c r="B15" s="30" t="str">
        <f>VLOOKUP(A15,男子名簿!$A$2:$G$81,3,0)</f>
        <v>坂口   大</v>
      </c>
      <c r="C15" s="104" t="s">
        <v>10</v>
      </c>
      <c r="D15" s="45" t="str">
        <f>VLOOKUP(A15,男子名簿!$A$2:$G$81,2,0)</f>
        <v>兵庫</v>
      </c>
      <c r="E15" s="34"/>
      <c r="F15" s="45" t="str">
        <f>VLOOKUP(A15,男子名簿!$A$2:$G$81,4,0)</f>
        <v>市尼OBクラブ</v>
      </c>
      <c r="G15" s="106" t="s">
        <v>11</v>
      </c>
      <c r="H15" s="115"/>
      <c r="I15" s="102"/>
      <c r="J15" s="102"/>
      <c r="K15" s="20"/>
      <c r="L15" s="3"/>
      <c r="M15" s="3"/>
      <c r="N15" s="5"/>
      <c r="O15" s="5"/>
      <c r="P15" s="7"/>
      <c r="Q15" s="7"/>
      <c r="R15" s="5"/>
      <c r="S15" s="102">
        <v>26</v>
      </c>
      <c r="T15" s="54" t="str">
        <f>VLOOKUP(S15,男子名簿!$A$2:$G$81,3,0)</f>
        <v>吉川   博之</v>
      </c>
      <c r="U15" s="104" t="s">
        <v>419</v>
      </c>
      <c r="V15" s="45" t="str">
        <f>VLOOKUP(S15,男子名簿!$A$2:$G$81,2,0)</f>
        <v>山口</v>
      </c>
      <c r="W15" s="45"/>
      <c r="X15" s="45" t="str">
        <f>VLOOKUP(S15,男子名簿!$A$2:$G$81,4,0)</f>
        <v>宇部興産</v>
      </c>
      <c r="Y15" s="106" t="s">
        <v>420</v>
      </c>
      <c r="Z15" s="115"/>
      <c r="AA15" s="102"/>
      <c r="AB15" s="102"/>
    </row>
    <row r="16" spans="1:37" ht="18" customHeight="1" x14ac:dyDescent="0.2">
      <c r="A16" s="103"/>
      <c r="B16" s="31" t="str">
        <f>VLOOKUP(A15,男子名簿!$A$2:$G$81,6,0)</f>
        <v>井田   英嗣</v>
      </c>
      <c r="C16" s="105"/>
      <c r="D16" s="46" t="str">
        <f>VLOOKUP(A15,男子名簿!$A$2:$G$81,5,0)</f>
        <v>兵庫</v>
      </c>
      <c r="E16" s="35"/>
      <c r="F16" s="46" t="str">
        <f>VLOOKUP(A15,男子名簿!$A$2:$G$81,7,0)</f>
        <v>市尼OBクラブ</v>
      </c>
      <c r="G16" s="107"/>
      <c r="H16" s="116"/>
      <c r="I16" s="103"/>
      <c r="J16" s="103"/>
      <c r="K16" s="20"/>
      <c r="L16" s="3"/>
      <c r="M16" s="3"/>
      <c r="N16" s="5"/>
      <c r="O16" s="5"/>
      <c r="P16" s="7"/>
      <c r="Q16" s="7"/>
      <c r="R16" s="3"/>
      <c r="S16" s="103"/>
      <c r="T16" s="31" t="str">
        <f>VLOOKUP(S15,男子名簿!$A$2:$G$81,6,0)</f>
        <v>足利   剛平</v>
      </c>
      <c r="U16" s="105"/>
      <c r="V16" s="46" t="str">
        <f>VLOOKUP(S15,男子名簿!$A$2:$G$81,5,0)</f>
        <v>岡山</v>
      </c>
      <c r="W16" s="46"/>
      <c r="X16" s="46" t="str">
        <f>VLOOKUP(S15,男子名簿!$A$2:$G$81,7,0)</f>
        <v>クラレ岡山</v>
      </c>
      <c r="Y16" s="107"/>
      <c r="Z16" s="116"/>
      <c r="AA16" s="103"/>
      <c r="AB16" s="103"/>
    </row>
    <row r="17" spans="1:28" ht="18" customHeight="1" x14ac:dyDescent="0.2">
      <c r="A17" s="102">
        <v>5</v>
      </c>
      <c r="B17" s="30" t="str">
        <f>VLOOKUP(A17,男子名簿!$A$2:$G$81,3,0)</f>
        <v>松岡   達王</v>
      </c>
      <c r="C17" s="104" t="s">
        <v>10</v>
      </c>
      <c r="D17" s="45" t="str">
        <f>VLOOKUP(A17,男子名簿!$A$2:$G$81,2,0)</f>
        <v>奈良</v>
      </c>
      <c r="E17" s="34"/>
      <c r="F17" s="45" t="str">
        <f>VLOOKUP(A17,男子名簿!$A$2:$G$81,4,0)</f>
        <v>シャープクラブ</v>
      </c>
      <c r="G17" s="106" t="s">
        <v>11</v>
      </c>
      <c r="H17" s="102"/>
      <c r="I17" s="108"/>
      <c r="J17" s="102"/>
      <c r="K17" s="20"/>
      <c r="L17" s="3"/>
      <c r="M17" s="3"/>
      <c r="N17" s="5"/>
      <c r="O17" s="5"/>
      <c r="P17" s="7"/>
      <c r="Q17" s="7"/>
      <c r="R17" s="4"/>
      <c r="S17" s="102">
        <v>27</v>
      </c>
      <c r="T17" s="30" t="str">
        <f>VLOOKUP(S17,男子名簿!$A$2:$G$81,3,0)</f>
        <v>岩名   宏治</v>
      </c>
      <c r="U17" s="104" t="s">
        <v>419</v>
      </c>
      <c r="V17" s="45" t="str">
        <f>VLOOKUP(S17,男子名簿!$A$2:$G$81,2,0)</f>
        <v>兵庫</v>
      </c>
      <c r="W17" s="45"/>
      <c r="X17" s="45" t="str">
        <f>VLOOKUP(S17,男子名簿!$A$2:$G$81,4,0)</f>
        <v>今津クラブ</v>
      </c>
      <c r="Y17" s="106" t="s">
        <v>420</v>
      </c>
      <c r="Z17" s="102"/>
      <c r="AA17" s="108"/>
      <c r="AB17" s="102"/>
    </row>
    <row r="18" spans="1:28" ht="18" customHeight="1" x14ac:dyDescent="0.2">
      <c r="A18" s="103"/>
      <c r="B18" s="31" t="str">
        <f>VLOOKUP(A17,男子名簿!$A$2:$G$81,6,0)</f>
        <v>松岡   智央</v>
      </c>
      <c r="C18" s="105"/>
      <c r="D18" s="46" t="str">
        <f>VLOOKUP(A17,男子名簿!$A$2:$G$81,5,0)</f>
        <v>和歌山</v>
      </c>
      <c r="E18" s="35"/>
      <c r="F18" s="46" t="str">
        <f>VLOOKUP(A17,男子名簿!$A$2:$G$81,7,0)</f>
        <v>ファミリークラブ</v>
      </c>
      <c r="G18" s="107"/>
      <c r="H18" s="103"/>
      <c r="I18" s="109"/>
      <c r="J18" s="103"/>
      <c r="K18" s="36"/>
      <c r="L18" s="3"/>
      <c r="M18" s="3"/>
      <c r="N18" s="5"/>
      <c r="O18" s="5"/>
      <c r="P18" s="7"/>
      <c r="Q18" s="7"/>
      <c r="R18" s="23"/>
      <c r="S18" s="103"/>
      <c r="T18" s="31" t="str">
        <f>VLOOKUP(S17,男子名簿!$A$2:$G$81,6,0)</f>
        <v>加治   祐介</v>
      </c>
      <c r="U18" s="105"/>
      <c r="V18" s="46" t="str">
        <f>VLOOKUP(S17,男子名簿!$A$2:$G$81,5,0)</f>
        <v>兵庫</v>
      </c>
      <c r="W18" s="46"/>
      <c r="X18" s="46" t="str">
        <f>VLOOKUP(S17,男子名簿!$A$2:$G$81,7,0)</f>
        <v>今津クラブ</v>
      </c>
      <c r="Y18" s="107"/>
      <c r="Z18" s="103"/>
      <c r="AA18" s="109"/>
      <c r="AB18" s="103"/>
    </row>
    <row r="19" spans="1:28" ht="18" customHeight="1" x14ac:dyDescent="0.2">
      <c r="A19" s="102">
        <v>6</v>
      </c>
      <c r="B19" s="30" t="str">
        <f>VLOOKUP(A19,男子名簿!$A$2:$G$81,3,0)</f>
        <v>井川   智詞</v>
      </c>
      <c r="C19" s="104" t="s">
        <v>10</v>
      </c>
      <c r="D19" s="45" t="str">
        <f>VLOOKUP(A19,男子名簿!$A$2:$G$81,2,0)</f>
        <v>岐阜</v>
      </c>
      <c r="E19" s="34"/>
      <c r="F19" s="45" t="str">
        <f>VLOOKUP(A19,男子名簿!$A$2:$G$81,4,0)</f>
        <v>岐阜しらさぎクラブ</v>
      </c>
      <c r="G19" s="106" t="s">
        <v>11</v>
      </c>
      <c r="H19" s="102"/>
      <c r="I19" s="102"/>
      <c r="J19" s="108"/>
      <c r="K19" s="21"/>
      <c r="L19" s="3"/>
      <c r="M19" s="3"/>
      <c r="N19" s="5"/>
      <c r="O19" s="5"/>
      <c r="P19" s="7"/>
      <c r="Q19" s="7"/>
      <c r="R19" s="7"/>
      <c r="S19" s="102">
        <v>28</v>
      </c>
      <c r="T19" s="30" t="str">
        <f>VLOOKUP(S19,男子名簿!$A$2:$G$81,3,0)</f>
        <v>的場　   恵之</v>
      </c>
      <c r="U19" s="104" t="s">
        <v>419</v>
      </c>
      <c r="V19" s="45" t="str">
        <f>VLOOKUP(S19,男子名簿!$A$2:$G$81,2,0)</f>
        <v>奈良</v>
      </c>
      <c r="W19" s="45"/>
      <c r="X19" s="45" t="str">
        <f>VLOOKUP(S19,男子名簿!$A$2:$G$81,4,0)</f>
        <v>王寺ソフトテニスクラブ</v>
      </c>
      <c r="Y19" s="106" t="s">
        <v>420</v>
      </c>
      <c r="Z19" s="102"/>
      <c r="AA19" s="102"/>
      <c r="AB19" s="108"/>
    </row>
    <row r="20" spans="1:28" ht="18" customHeight="1" x14ac:dyDescent="0.2">
      <c r="A20" s="103"/>
      <c r="B20" s="31" t="str">
        <f>VLOOKUP(A19,男子名簿!$A$2:$G$81,6,0)</f>
        <v>穂波   将</v>
      </c>
      <c r="C20" s="105"/>
      <c r="D20" s="46" t="str">
        <f>VLOOKUP(A19,男子名簿!$A$2:$G$81,5,0)</f>
        <v>愛知</v>
      </c>
      <c r="E20" s="35"/>
      <c r="F20" s="46" t="str">
        <f>VLOOKUP(A19,男子名簿!$A$2:$G$81,7,0)</f>
        <v>三菱電機</v>
      </c>
      <c r="G20" s="107"/>
      <c r="H20" s="103"/>
      <c r="I20" s="103"/>
      <c r="J20" s="109"/>
      <c r="K20" s="21"/>
      <c r="L20" s="4"/>
      <c r="M20" s="3"/>
      <c r="N20" s="5"/>
      <c r="O20" s="5"/>
      <c r="P20" s="7"/>
      <c r="Q20" s="8"/>
      <c r="R20" s="7"/>
      <c r="S20" s="103"/>
      <c r="T20" s="31" t="str">
        <f>VLOOKUP(S19,男子名簿!$A$2:$G$81,6,0)</f>
        <v>福井   崇文</v>
      </c>
      <c r="U20" s="105"/>
      <c r="V20" s="46" t="str">
        <f>VLOOKUP(S19,男子名簿!$A$2:$G$81,5,0)</f>
        <v>奈良</v>
      </c>
      <c r="W20" s="46"/>
      <c r="X20" s="46" t="str">
        <f>VLOOKUP(S19,男子名簿!$A$2:$G$81,7,0)</f>
        <v>王寺ソフトテニスクラブ</v>
      </c>
      <c r="Y20" s="107"/>
      <c r="Z20" s="103"/>
      <c r="AA20" s="103"/>
      <c r="AB20" s="109"/>
    </row>
    <row r="21" spans="1:28" ht="18" customHeight="1" x14ac:dyDescent="0.2">
      <c r="J21" s="41"/>
      <c r="K21" s="40"/>
      <c r="L21" s="5"/>
      <c r="M21" s="3"/>
      <c r="N21" s="5"/>
      <c r="O21" s="5"/>
      <c r="P21" s="7"/>
      <c r="Q21" s="5"/>
      <c r="R21" s="7"/>
      <c r="S21" s="15"/>
      <c r="T21" s="16"/>
      <c r="U21" s="16"/>
      <c r="V21" s="49"/>
      <c r="W21" s="49"/>
      <c r="X21" s="49"/>
      <c r="Y21" s="16"/>
    </row>
    <row r="22" spans="1:28" ht="18" customHeight="1" x14ac:dyDescent="0.2">
      <c r="A22" s="11"/>
      <c r="B22" s="112" t="s">
        <v>14</v>
      </c>
      <c r="C22" s="113"/>
      <c r="D22" s="113"/>
      <c r="E22" s="113"/>
      <c r="F22" s="113"/>
      <c r="G22" s="114"/>
      <c r="H22" s="11">
        <v>7</v>
      </c>
      <c r="I22" s="11">
        <v>8</v>
      </c>
      <c r="J22" s="11">
        <v>9</v>
      </c>
      <c r="K22" s="21"/>
      <c r="L22" s="5"/>
      <c r="M22" s="3"/>
      <c r="N22" s="5"/>
      <c r="O22" s="5"/>
      <c r="P22" s="7"/>
      <c r="Q22" s="5"/>
      <c r="R22" s="7"/>
      <c r="S22" s="11"/>
      <c r="T22" s="112" t="s">
        <v>15</v>
      </c>
      <c r="U22" s="113"/>
      <c r="V22" s="113"/>
      <c r="W22" s="113"/>
      <c r="X22" s="113"/>
      <c r="Y22" s="114"/>
      <c r="Z22" s="11">
        <v>29</v>
      </c>
      <c r="AA22" s="11">
        <v>30</v>
      </c>
      <c r="AB22" s="11">
        <v>31</v>
      </c>
    </row>
    <row r="23" spans="1:28" ht="18" customHeight="1" x14ac:dyDescent="0.2">
      <c r="A23" s="102">
        <v>7</v>
      </c>
      <c r="B23" s="30" t="str">
        <f>VLOOKUP(A23,男子名簿!$A$2:$G$81,3,0)</f>
        <v>濱口   昇</v>
      </c>
      <c r="C23" s="104" t="s">
        <v>10</v>
      </c>
      <c r="D23" s="45" t="str">
        <f>VLOOKUP(A23,男子名簿!$A$2:$G$81,2,0)</f>
        <v>愛知</v>
      </c>
      <c r="E23" s="34"/>
      <c r="F23" s="45" t="str">
        <f>VLOOKUP(A23,男子名簿!$A$2:$G$81,4,0)</f>
        <v>名古屋ｱｶｴﾑ</v>
      </c>
      <c r="G23" s="106" t="s">
        <v>11</v>
      </c>
      <c r="H23" s="115"/>
      <c r="I23" s="102"/>
      <c r="J23" s="102"/>
      <c r="K23" s="21"/>
      <c r="L23" s="5"/>
      <c r="M23" s="3"/>
      <c r="N23" s="5"/>
      <c r="O23" s="5"/>
      <c r="P23" s="7"/>
      <c r="Q23" s="5"/>
      <c r="R23" s="7"/>
      <c r="S23" s="102">
        <v>29</v>
      </c>
      <c r="T23" s="30" t="str">
        <f>VLOOKUP(S23,男子名簿!$A$2:$G$81,3,0)</f>
        <v>塚本   竜生</v>
      </c>
      <c r="U23" s="104" t="s">
        <v>419</v>
      </c>
      <c r="V23" s="45" t="str">
        <f>VLOOKUP(S23,男子名簿!$A$2:$G$81,2,0)</f>
        <v>愛知</v>
      </c>
      <c r="W23" s="45"/>
      <c r="X23" s="45" t="str">
        <f>VLOOKUP(S23,男子名簿!$A$2:$G$81,4,0)</f>
        <v>朝日STC</v>
      </c>
      <c r="Y23" s="106" t="s">
        <v>420</v>
      </c>
      <c r="Z23" s="115"/>
      <c r="AA23" s="102"/>
      <c r="AB23" s="102"/>
    </row>
    <row r="24" spans="1:28" ht="18" customHeight="1" x14ac:dyDescent="0.2">
      <c r="A24" s="103"/>
      <c r="B24" s="31" t="str">
        <f>VLOOKUP(A23,男子名簿!$A$2:$G$81,6,0)</f>
        <v>今村   義美</v>
      </c>
      <c r="C24" s="105"/>
      <c r="D24" s="46" t="str">
        <f>VLOOKUP(A23,男子名簿!$A$2:$G$81,5,0)</f>
        <v>香川</v>
      </c>
      <c r="E24" s="35"/>
      <c r="F24" s="46" t="str">
        <f>VLOOKUP(A23,男子名簿!$A$2:$G$81,7,0)</f>
        <v>なかよし</v>
      </c>
      <c r="G24" s="107"/>
      <c r="H24" s="116"/>
      <c r="I24" s="103"/>
      <c r="J24" s="103"/>
      <c r="K24" s="21"/>
      <c r="L24" s="5"/>
      <c r="M24" s="3"/>
      <c r="N24" s="5"/>
      <c r="O24" s="5"/>
      <c r="P24" s="7"/>
      <c r="Q24" s="5"/>
      <c r="R24" s="9"/>
      <c r="S24" s="103"/>
      <c r="T24" s="31" t="str">
        <f>VLOOKUP(S23,男子名簿!$A$2:$G$81,6,0)</f>
        <v>豊田   雅孝</v>
      </c>
      <c r="U24" s="105"/>
      <c r="V24" s="46" t="str">
        <f>VLOOKUP(S23,男子名簿!$A$2:$G$81,5,0)</f>
        <v>愛知</v>
      </c>
      <c r="W24" s="46"/>
      <c r="X24" s="46" t="str">
        <f>VLOOKUP(S23,男子名簿!$A$2:$G$81,7,0)</f>
        <v>東邦ガス</v>
      </c>
      <c r="Y24" s="107"/>
      <c r="Z24" s="116"/>
      <c r="AA24" s="103"/>
      <c r="AB24" s="103"/>
    </row>
    <row r="25" spans="1:28" ht="18" customHeight="1" x14ac:dyDescent="0.2">
      <c r="A25" s="102">
        <v>8</v>
      </c>
      <c r="B25" s="30" t="str">
        <f>VLOOKUP(A25,男子名簿!$A$2:$G$81,3,0)</f>
        <v>白谷   将規</v>
      </c>
      <c r="C25" s="104" t="s">
        <v>10</v>
      </c>
      <c r="D25" s="45" t="str">
        <f>VLOOKUP(A25,男子名簿!$A$2:$G$81,2,0)</f>
        <v>大阪</v>
      </c>
      <c r="E25" s="34"/>
      <c r="F25" s="45" t="str">
        <f>VLOOKUP(A25,男子名簿!$A$2:$G$81,4,0)</f>
        <v>フェニックス</v>
      </c>
      <c r="G25" s="106" t="s">
        <v>11</v>
      </c>
      <c r="H25" s="102"/>
      <c r="I25" s="108"/>
      <c r="J25" s="102"/>
      <c r="K25" s="37"/>
      <c r="L25" s="5"/>
      <c r="M25" s="3"/>
      <c r="N25" s="5"/>
      <c r="O25" s="5"/>
      <c r="P25" s="7"/>
      <c r="Q25" s="5"/>
      <c r="R25" s="10"/>
      <c r="S25" s="102">
        <v>30</v>
      </c>
      <c r="T25" s="30" t="str">
        <f>VLOOKUP(S25,男子名簿!$A$2:$G$81,3,0)</f>
        <v>木村   伸司</v>
      </c>
      <c r="U25" s="104" t="s">
        <v>419</v>
      </c>
      <c r="V25" s="45" t="str">
        <f>VLOOKUP(S25,男子名簿!$A$2:$G$81,2,0)</f>
        <v>和歌山</v>
      </c>
      <c r="W25" s="45"/>
      <c r="X25" s="45" t="str">
        <f>VLOOKUP(S25,男子名簿!$A$2:$G$81,4,0)</f>
        <v>伊都ソフトテニス協会</v>
      </c>
      <c r="Y25" s="106" t="s">
        <v>420</v>
      </c>
      <c r="Z25" s="102"/>
      <c r="AA25" s="108"/>
      <c r="AB25" s="102"/>
    </row>
    <row r="26" spans="1:28" ht="18" customHeight="1" x14ac:dyDescent="0.2">
      <c r="A26" s="103"/>
      <c r="B26" s="31" t="str">
        <f>VLOOKUP(A25,男子名簿!$A$2:$G$81,6,0)</f>
        <v>藤井   太士</v>
      </c>
      <c r="C26" s="105"/>
      <c r="D26" s="46" t="str">
        <f>VLOOKUP(A25,男子名簿!$A$2:$G$81,5,0)</f>
        <v>大阪</v>
      </c>
      <c r="E26" s="35"/>
      <c r="F26" s="46" t="str">
        <f>VLOOKUP(A25,男子名簿!$A$2:$G$81,7,0)</f>
        <v>フェニックス</v>
      </c>
      <c r="G26" s="107"/>
      <c r="H26" s="103"/>
      <c r="I26" s="109"/>
      <c r="J26" s="103"/>
      <c r="K26" s="14"/>
      <c r="L26" s="5"/>
      <c r="M26" s="3"/>
      <c r="N26" s="5"/>
      <c r="O26" s="5"/>
      <c r="P26" s="7"/>
      <c r="Q26" s="5"/>
      <c r="R26" s="5"/>
      <c r="S26" s="103"/>
      <c r="T26" s="31" t="str">
        <f>VLOOKUP(S25,男子名簿!$A$2:$G$81,6,0)</f>
        <v>薮本   浩司</v>
      </c>
      <c r="U26" s="105"/>
      <c r="V26" s="46" t="str">
        <f>VLOOKUP(S25,男子名簿!$A$2:$G$81,5,0)</f>
        <v>和歌山</v>
      </c>
      <c r="W26" s="46"/>
      <c r="X26" s="46" t="str">
        <f>VLOOKUP(S25,男子名簿!$A$2:$G$81,7,0)</f>
        <v>伊都ソフトテニス協会</v>
      </c>
      <c r="Y26" s="107"/>
      <c r="Z26" s="103"/>
      <c r="AA26" s="109"/>
      <c r="AB26" s="103"/>
    </row>
    <row r="27" spans="1:28" ht="18" customHeight="1" x14ac:dyDescent="0.2">
      <c r="A27" s="102">
        <v>9</v>
      </c>
      <c r="B27" s="30" t="str">
        <f>VLOOKUP(A27,男子名簿!$A$2:$G$81,3,0)</f>
        <v>松井   利澄</v>
      </c>
      <c r="C27" s="104" t="s">
        <v>10</v>
      </c>
      <c r="D27" s="45" t="str">
        <f>VLOOKUP(A27,男子名簿!$A$2:$G$81,2,0)</f>
        <v>兵庫</v>
      </c>
      <c r="E27" s="34"/>
      <c r="F27" s="45" t="str">
        <f>VLOOKUP(A27,男子名簿!$A$2:$G$81,4,0)</f>
        <v>山崎クラブ</v>
      </c>
      <c r="G27" s="106" t="s">
        <v>11</v>
      </c>
      <c r="H27" s="102"/>
      <c r="I27" s="102"/>
      <c r="J27" s="108"/>
      <c r="K27" s="14"/>
      <c r="L27" s="5"/>
      <c r="M27" s="3"/>
      <c r="N27" s="5"/>
      <c r="O27" s="5"/>
      <c r="P27" s="7"/>
      <c r="Q27" s="5"/>
      <c r="R27" s="5"/>
      <c r="S27" s="102">
        <v>31</v>
      </c>
      <c r="T27" s="30" t="str">
        <f>VLOOKUP(S27,男子名簿!$A$2:$G$81,3,0)</f>
        <v>玉川   功</v>
      </c>
      <c r="U27" s="104" t="s">
        <v>419</v>
      </c>
      <c r="V27" s="45" t="str">
        <f>VLOOKUP(S27,男子名簿!$A$2:$G$81,2,0)</f>
        <v>大阪</v>
      </c>
      <c r="W27" s="45"/>
      <c r="X27" s="45" t="str">
        <f>VLOOKUP(S27,男子名簿!$A$2:$G$81,4,0)</f>
        <v>谷尾商会</v>
      </c>
      <c r="Y27" s="106" t="s">
        <v>420</v>
      </c>
      <c r="Z27" s="102"/>
      <c r="AA27" s="102"/>
      <c r="AB27" s="108"/>
    </row>
    <row r="28" spans="1:28" ht="18" customHeight="1" x14ac:dyDescent="0.2">
      <c r="A28" s="103"/>
      <c r="B28" s="31" t="str">
        <f>VLOOKUP(A27,男子名簿!$A$2:$G$81,6,0)</f>
        <v>大塚   雅洋</v>
      </c>
      <c r="C28" s="105"/>
      <c r="D28" s="46" t="str">
        <f>VLOOKUP(A27,男子名簿!$A$2:$G$81,5,0)</f>
        <v>滋賀</v>
      </c>
      <c r="E28" s="35"/>
      <c r="F28" s="46" t="str">
        <f>VLOOKUP(A27,男子名簿!$A$2:$G$81,7,0)</f>
        <v>大津ＳＴＡ</v>
      </c>
      <c r="G28" s="107"/>
      <c r="H28" s="103"/>
      <c r="I28" s="103"/>
      <c r="J28" s="109"/>
      <c r="K28" s="15"/>
      <c r="L28" s="5"/>
      <c r="M28" s="3"/>
      <c r="N28" s="5"/>
      <c r="O28" s="5"/>
      <c r="P28" s="7"/>
      <c r="Q28" s="5"/>
      <c r="R28" s="5"/>
      <c r="S28" s="103"/>
      <c r="T28" s="31" t="str">
        <f>VLOOKUP(S27,男子名簿!$A$2:$G$81,6,0)</f>
        <v>木村   裕一</v>
      </c>
      <c r="U28" s="105"/>
      <c r="V28" s="46" t="str">
        <f>VLOOKUP(S27,男子名簿!$A$2:$G$81,5,0)</f>
        <v>大阪</v>
      </c>
      <c r="W28" s="46"/>
      <c r="X28" s="46" t="str">
        <f>VLOOKUP(S27,男子名簿!$A$2:$G$81,7,0)</f>
        <v>タフマンズ</v>
      </c>
      <c r="Y28" s="107"/>
      <c r="Z28" s="103"/>
      <c r="AA28" s="103"/>
      <c r="AB28" s="109"/>
    </row>
    <row r="29" spans="1:28" ht="18" customHeight="1" x14ac:dyDescent="0.2">
      <c r="J29" s="41"/>
      <c r="K29" s="14"/>
      <c r="L29" s="5"/>
      <c r="M29" s="3"/>
      <c r="N29" s="5"/>
      <c r="O29" s="5"/>
      <c r="P29" s="7"/>
      <c r="Q29" s="5"/>
      <c r="R29" s="5"/>
      <c r="S29" s="15"/>
      <c r="T29" s="16"/>
      <c r="U29" s="16"/>
      <c r="V29" s="49"/>
      <c r="W29" s="49"/>
      <c r="X29" s="49"/>
      <c r="Y29" s="16"/>
    </row>
    <row r="30" spans="1:28" ht="18" customHeight="1" x14ac:dyDescent="0.2">
      <c r="A30" s="11"/>
      <c r="B30" s="112" t="s">
        <v>16</v>
      </c>
      <c r="C30" s="113"/>
      <c r="D30" s="113"/>
      <c r="E30" s="113"/>
      <c r="F30" s="113"/>
      <c r="G30" s="114"/>
      <c r="H30" s="11">
        <v>10</v>
      </c>
      <c r="I30" s="11">
        <v>11</v>
      </c>
      <c r="J30" s="11">
        <v>12</v>
      </c>
      <c r="K30" s="14"/>
      <c r="L30" s="5"/>
      <c r="M30" s="3"/>
      <c r="N30" s="1"/>
      <c r="O30" s="23"/>
      <c r="P30" s="7"/>
      <c r="Q30" s="5"/>
      <c r="R30" s="5"/>
      <c r="S30" s="11"/>
      <c r="T30" s="112" t="s">
        <v>17</v>
      </c>
      <c r="U30" s="113"/>
      <c r="V30" s="113"/>
      <c r="W30" s="113"/>
      <c r="X30" s="113"/>
      <c r="Y30" s="114"/>
      <c r="Z30" s="11">
        <v>32</v>
      </c>
      <c r="AA30" s="11">
        <v>33</v>
      </c>
      <c r="AB30" s="11">
        <v>34</v>
      </c>
    </row>
    <row r="31" spans="1:28" ht="18" customHeight="1" x14ac:dyDescent="0.2">
      <c r="A31" s="102">
        <v>10</v>
      </c>
      <c r="B31" s="30" t="str">
        <f>VLOOKUP(A31,男子名簿!$A$2:$G$81,3,0)</f>
        <v>為久   保</v>
      </c>
      <c r="C31" s="104" t="s">
        <v>10</v>
      </c>
      <c r="D31" s="45" t="str">
        <f>VLOOKUP(A31,男子名簿!$A$2:$G$81,2,0)</f>
        <v>山口</v>
      </c>
      <c r="E31" s="34"/>
      <c r="F31" s="45" t="str">
        <f>VLOOKUP(A31,男子名簿!$A$2:$G$81,4,0)</f>
        <v>宇部興産</v>
      </c>
      <c r="G31" s="106" t="s">
        <v>11</v>
      </c>
      <c r="H31" s="115"/>
      <c r="I31" s="102"/>
      <c r="J31" s="102"/>
      <c r="K31" s="20"/>
      <c r="L31" s="5"/>
      <c r="M31" s="3"/>
      <c r="N31" s="5"/>
      <c r="O31" s="7"/>
      <c r="P31" s="7"/>
      <c r="Q31" s="5"/>
      <c r="R31" s="5"/>
      <c r="S31" s="102">
        <v>32</v>
      </c>
      <c r="T31" s="30" t="str">
        <f>VLOOKUP(S31,男子名簿!$A$2:$G$81,3,0)</f>
        <v>豆崎   一樹</v>
      </c>
      <c r="U31" s="104" t="s">
        <v>419</v>
      </c>
      <c r="V31" s="45" t="str">
        <f>VLOOKUP(S31,男子名簿!$A$2:$G$81,2,0)</f>
        <v>兵庫</v>
      </c>
      <c r="W31" s="45"/>
      <c r="X31" s="45" t="str">
        <f>VLOOKUP(S31,男子名簿!$A$2:$G$81,4,0)</f>
        <v>三木クラブ</v>
      </c>
      <c r="Y31" s="106" t="s">
        <v>420</v>
      </c>
      <c r="Z31" s="115"/>
      <c r="AA31" s="102"/>
      <c r="AB31" s="102"/>
    </row>
    <row r="32" spans="1:28" ht="18" customHeight="1" x14ac:dyDescent="0.2">
      <c r="A32" s="103"/>
      <c r="B32" s="31" t="str">
        <f>VLOOKUP(A31,男子名簿!$A$2:$G$81,6,0)</f>
        <v>正岡   徹也</v>
      </c>
      <c r="C32" s="105"/>
      <c r="D32" s="46" t="str">
        <f>VLOOKUP(A31,男子名簿!$A$2:$G$81,5,0)</f>
        <v>広島</v>
      </c>
      <c r="E32" s="35"/>
      <c r="F32" s="46" t="str">
        <f>VLOOKUP(A31,男子名簿!$A$2:$G$81,7,0)</f>
        <v>広島クラブ</v>
      </c>
      <c r="G32" s="107"/>
      <c r="H32" s="116"/>
      <c r="I32" s="103"/>
      <c r="J32" s="103"/>
      <c r="K32" s="20"/>
      <c r="L32" s="5"/>
      <c r="M32" s="3"/>
      <c r="N32" s="5"/>
      <c r="O32" s="7"/>
      <c r="P32" s="7"/>
      <c r="Q32" s="5"/>
      <c r="R32" s="5"/>
      <c r="S32" s="103"/>
      <c r="T32" s="31" t="str">
        <f>VLOOKUP(S31,男子名簿!$A$2:$G$81,6,0)</f>
        <v>丸山   啓太</v>
      </c>
      <c r="U32" s="105"/>
      <c r="V32" s="46" t="str">
        <f>VLOOKUP(S31,男子名簿!$A$2:$G$81,5,0)</f>
        <v>福岡</v>
      </c>
      <c r="W32" s="46"/>
      <c r="X32" s="46" t="str">
        <f>VLOOKUP(S31,男子名簿!$A$2:$G$81,7,0)</f>
        <v>サンデークラブ</v>
      </c>
      <c r="Y32" s="107"/>
      <c r="Z32" s="116"/>
      <c r="AA32" s="103"/>
      <c r="AB32" s="103"/>
    </row>
    <row r="33" spans="1:28" ht="18" customHeight="1" x14ac:dyDescent="0.2">
      <c r="A33" s="102">
        <v>11</v>
      </c>
      <c r="B33" s="30" t="str">
        <f>VLOOKUP(A33,男子名簿!$A$2:$G$81,3,0)</f>
        <v>北村   光也</v>
      </c>
      <c r="C33" s="104" t="s">
        <v>10</v>
      </c>
      <c r="D33" s="45" t="str">
        <f>VLOOKUP(A33,男子名簿!$A$2:$G$81,2,0)</f>
        <v>和歌山</v>
      </c>
      <c r="E33" s="34"/>
      <c r="F33" s="45" t="str">
        <f>VLOOKUP(A33,男子名簿!$A$2:$G$81,4,0)</f>
        <v>伊都ソフトテニス協会</v>
      </c>
      <c r="G33" s="106" t="s">
        <v>11</v>
      </c>
      <c r="H33" s="102"/>
      <c r="I33" s="108"/>
      <c r="J33" s="102"/>
      <c r="K33" s="22"/>
      <c r="L33" s="5"/>
      <c r="M33" s="3"/>
      <c r="N33" s="5"/>
      <c r="O33" s="7"/>
      <c r="P33" s="7"/>
      <c r="Q33" s="5"/>
      <c r="R33" s="5"/>
      <c r="S33" s="102">
        <v>33</v>
      </c>
      <c r="T33" s="30" t="str">
        <f>VLOOKUP(S33,男子名簿!$A$2:$G$81,3,0)</f>
        <v>上田   将人</v>
      </c>
      <c r="U33" s="104" t="s">
        <v>419</v>
      </c>
      <c r="V33" s="45" t="str">
        <f>VLOOKUP(S33,男子名簿!$A$2:$G$81,2,0)</f>
        <v>京都</v>
      </c>
      <c r="W33" s="45"/>
      <c r="X33" s="45" t="str">
        <f>VLOOKUP(S33,男子名簿!$A$2:$G$81,4,0)</f>
        <v>宇治市役所</v>
      </c>
      <c r="Y33" s="106" t="s">
        <v>420</v>
      </c>
      <c r="Z33" s="102"/>
      <c r="AA33" s="108"/>
      <c r="AB33" s="102"/>
    </row>
    <row r="34" spans="1:28" ht="18" customHeight="1" x14ac:dyDescent="0.2">
      <c r="A34" s="103"/>
      <c r="B34" s="31" t="str">
        <f>VLOOKUP(A33,男子名簿!$A$2:$G$81,6,0)</f>
        <v>木上   省悟</v>
      </c>
      <c r="C34" s="105"/>
      <c r="D34" s="46" t="str">
        <f>VLOOKUP(A33,男子名簿!$A$2:$G$81,5,0)</f>
        <v>和歌山</v>
      </c>
      <c r="E34" s="35"/>
      <c r="F34" s="46" t="str">
        <f>VLOOKUP(A33,男子名簿!$A$2:$G$81,7,0)</f>
        <v>伊都ソフトテニス協会</v>
      </c>
      <c r="G34" s="107"/>
      <c r="H34" s="103"/>
      <c r="I34" s="109"/>
      <c r="J34" s="103"/>
      <c r="K34" s="36"/>
      <c r="L34" s="5"/>
      <c r="M34" s="3"/>
      <c r="N34" s="5"/>
      <c r="O34" s="7"/>
      <c r="P34" s="7"/>
      <c r="Q34" s="5"/>
      <c r="R34" s="23"/>
      <c r="S34" s="103"/>
      <c r="T34" s="31" t="str">
        <f>VLOOKUP(S33,男子名簿!$A$2:$G$81,6,0)</f>
        <v>小嶋   良彦</v>
      </c>
      <c r="U34" s="105"/>
      <c r="V34" s="46" t="str">
        <f>VLOOKUP(S33,男子名簿!$A$2:$G$81,5,0)</f>
        <v>京都</v>
      </c>
      <c r="W34" s="46"/>
      <c r="X34" s="46" t="str">
        <f>VLOOKUP(S33,男子名簿!$A$2:$G$81,7,0)</f>
        <v>ＦＴクラブ</v>
      </c>
      <c r="Y34" s="107"/>
      <c r="Z34" s="103"/>
      <c r="AA34" s="109"/>
      <c r="AB34" s="103"/>
    </row>
    <row r="35" spans="1:28" ht="18" customHeight="1" x14ac:dyDescent="0.2">
      <c r="A35" s="102">
        <v>12</v>
      </c>
      <c r="B35" s="30" t="str">
        <f>VLOOKUP(A35,男子名簿!$A$2:$G$81,3,0)</f>
        <v>黒野   正和</v>
      </c>
      <c r="C35" s="104" t="s">
        <v>10</v>
      </c>
      <c r="D35" s="45" t="str">
        <f>VLOOKUP(A35,男子名簿!$A$2:$G$81,2,0)</f>
        <v>滋賀</v>
      </c>
      <c r="E35" s="34"/>
      <c r="F35" s="45" t="str">
        <f>VLOOKUP(A35,男子名簿!$A$2:$G$81,4,0)</f>
        <v>NASTA滋賀</v>
      </c>
      <c r="G35" s="106" t="s">
        <v>11</v>
      </c>
      <c r="H35" s="102"/>
      <c r="I35" s="102"/>
      <c r="J35" s="108"/>
      <c r="K35" s="21"/>
      <c r="L35" s="5"/>
      <c r="M35" s="3"/>
      <c r="N35" s="5"/>
      <c r="O35" s="7"/>
      <c r="P35" s="7"/>
      <c r="Q35" s="5"/>
      <c r="R35" s="7"/>
      <c r="S35" s="102">
        <v>34</v>
      </c>
      <c r="T35" s="30" t="str">
        <f>VLOOKUP(S35,男子名簿!$A$2:$G$81,3,0)</f>
        <v>橋本   務</v>
      </c>
      <c r="U35" s="104" t="s">
        <v>419</v>
      </c>
      <c r="V35" s="45" t="str">
        <f>VLOOKUP(S35,男子名簿!$A$2:$G$81,2,0)</f>
        <v>三重</v>
      </c>
      <c r="W35" s="45"/>
      <c r="X35" s="45" t="str">
        <f>VLOOKUP(S35,男子名簿!$A$2:$G$81,4,0)</f>
        <v>高城クラブ</v>
      </c>
      <c r="Y35" s="106" t="s">
        <v>420</v>
      </c>
      <c r="Z35" s="102"/>
      <c r="AA35" s="102"/>
      <c r="AB35" s="108"/>
    </row>
    <row r="36" spans="1:28" ht="18" customHeight="1" x14ac:dyDescent="0.2">
      <c r="A36" s="103"/>
      <c r="B36" s="31" t="str">
        <f>VLOOKUP(A35,男子名簿!$A$2:$G$81,6,0)</f>
        <v>江南   裕</v>
      </c>
      <c r="C36" s="105"/>
      <c r="D36" s="46" t="str">
        <f>VLOOKUP(A35,男子名簿!$A$2:$G$81,5,0)</f>
        <v>滋賀</v>
      </c>
      <c r="E36" s="35"/>
      <c r="F36" s="46" t="str">
        <f>VLOOKUP(A35,男子名簿!$A$2:$G$81,7,0)</f>
        <v>one315</v>
      </c>
      <c r="G36" s="107"/>
      <c r="H36" s="103"/>
      <c r="I36" s="103"/>
      <c r="J36" s="109"/>
      <c r="K36" s="21"/>
      <c r="L36" s="5"/>
      <c r="M36" s="3"/>
      <c r="N36" s="5"/>
      <c r="O36" s="7"/>
      <c r="P36" s="7"/>
      <c r="Q36" s="5"/>
      <c r="R36" s="7"/>
      <c r="S36" s="103"/>
      <c r="T36" s="31" t="str">
        <f>VLOOKUP(S35,男子名簿!$A$2:$G$81,6,0)</f>
        <v>松本   斎人</v>
      </c>
      <c r="U36" s="105"/>
      <c r="V36" s="46" t="str">
        <f>VLOOKUP(S35,男子名簿!$A$2:$G$81,5,0)</f>
        <v>三重</v>
      </c>
      <c r="W36" s="46"/>
      <c r="X36" s="46" t="str">
        <f>VLOOKUP(S35,男子名簿!$A$2:$G$81,7,0)</f>
        <v>高城クラブ</v>
      </c>
      <c r="Y36" s="107"/>
      <c r="Z36" s="103"/>
      <c r="AA36" s="103"/>
      <c r="AB36" s="109"/>
    </row>
    <row r="37" spans="1:28" ht="18" customHeight="1" x14ac:dyDescent="0.2">
      <c r="J37" s="41"/>
      <c r="K37" s="40"/>
      <c r="L37" s="5"/>
      <c r="M37" s="3"/>
      <c r="N37" s="5"/>
      <c r="O37" s="7"/>
      <c r="P37" s="7"/>
      <c r="Q37" s="5"/>
      <c r="R37" s="7"/>
      <c r="S37" s="15"/>
      <c r="T37" s="16"/>
      <c r="U37" s="16"/>
      <c r="V37" s="49"/>
      <c r="W37" s="49"/>
      <c r="X37" s="49"/>
      <c r="Y37" s="16"/>
    </row>
    <row r="38" spans="1:28" ht="18" customHeight="1" x14ac:dyDescent="0.2">
      <c r="A38" s="11"/>
      <c r="B38" s="112" t="s">
        <v>18</v>
      </c>
      <c r="C38" s="113"/>
      <c r="D38" s="113"/>
      <c r="E38" s="113"/>
      <c r="F38" s="113"/>
      <c r="G38" s="114"/>
      <c r="H38" s="11">
        <v>13</v>
      </c>
      <c r="I38" s="11">
        <v>14</v>
      </c>
      <c r="J38" s="11">
        <v>15</v>
      </c>
      <c r="K38" s="21"/>
      <c r="L38" s="2"/>
      <c r="M38" s="3"/>
      <c r="O38" s="7"/>
      <c r="P38" s="7"/>
      <c r="Q38" s="1"/>
      <c r="R38" s="7"/>
      <c r="S38" s="11"/>
      <c r="T38" s="112" t="s">
        <v>19</v>
      </c>
      <c r="U38" s="113"/>
      <c r="V38" s="113"/>
      <c r="W38" s="113"/>
      <c r="X38" s="113"/>
      <c r="Y38" s="114"/>
      <c r="Z38" s="11">
        <v>35</v>
      </c>
      <c r="AA38" s="11">
        <v>36</v>
      </c>
      <c r="AB38" s="11">
        <v>37</v>
      </c>
    </row>
    <row r="39" spans="1:28" ht="18" customHeight="1" x14ac:dyDescent="0.2">
      <c r="A39" s="102">
        <v>13</v>
      </c>
      <c r="B39" s="30" t="str">
        <f>VLOOKUP(A39,男子名簿!$A$2:$G$81,3,0)</f>
        <v>吉竹   良泰</v>
      </c>
      <c r="C39" s="104" t="s">
        <v>10</v>
      </c>
      <c r="D39" s="45" t="str">
        <f>VLOOKUP(A39,男子名簿!$A$2:$G$81,2,0)</f>
        <v>京都</v>
      </c>
      <c r="E39" s="34"/>
      <c r="F39" s="45" t="str">
        <f>VLOOKUP(A39,男子名簿!$A$2:$G$81,4,0)</f>
        <v>Ｂ　ＷＡＹクラブ</v>
      </c>
      <c r="G39" s="106" t="s">
        <v>11</v>
      </c>
      <c r="H39" s="115"/>
      <c r="I39" s="102"/>
      <c r="J39" s="102"/>
      <c r="K39" s="21"/>
      <c r="L39" s="3"/>
      <c r="M39" s="3"/>
      <c r="O39" s="7"/>
      <c r="P39" s="7"/>
      <c r="Q39" s="7"/>
      <c r="R39" s="8"/>
      <c r="S39" s="102">
        <v>35</v>
      </c>
      <c r="T39" s="30" t="str">
        <f>VLOOKUP(S39,男子名簿!$A$2:$G$81,3,0)</f>
        <v>福田   晃大</v>
      </c>
      <c r="U39" s="104" t="s">
        <v>419</v>
      </c>
      <c r="V39" s="45" t="str">
        <f>VLOOKUP(S39,男子名簿!$A$2:$G$81,2,0)</f>
        <v>大阪</v>
      </c>
      <c r="W39" s="45"/>
      <c r="X39" s="45" t="str">
        <f>VLOOKUP(S39,男子名簿!$A$2:$G$81,4,0)</f>
        <v>東大阪市ソフトテニス協会</v>
      </c>
      <c r="Y39" s="106" t="s">
        <v>420</v>
      </c>
      <c r="Z39" s="115"/>
      <c r="AA39" s="102"/>
      <c r="AB39" s="102"/>
    </row>
    <row r="40" spans="1:28" ht="18" customHeight="1" x14ac:dyDescent="0.2">
      <c r="A40" s="103"/>
      <c r="B40" s="31" t="str">
        <f>VLOOKUP(A39,男子名簿!$A$2:$G$81,6,0)</f>
        <v>金子   　敬</v>
      </c>
      <c r="C40" s="105"/>
      <c r="D40" s="46" t="str">
        <f>VLOOKUP(A39,男子名簿!$A$2:$G$81,5,0)</f>
        <v>京都</v>
      </c>
      <c r="E40" s="35"/>
      <c r="F40" s="46" t="str">
        <f>VLOOKUP(A39,男子名簿!$A$2:$G$81,7,0)</f>
        <v>宇治市役所</v>
      </c>
      <c r="G40" s="107"/>
      <c r="H40" s="116"/>
      <c r="I40" s="103"/>
      <c r="J40" s="103"/>
      <c r="K40" s="21"/>
      <c r="L40" s="3"/>
      <c r="M40" s="3"/>
      <c r="O40" s="7"/>
      <c r="P40" s="7"/>
      <c r="Q40" s="7"/>
      <c r="R40" s="5"/>
      <c r="S40" s="103"/>
      <c r="T40" s="31" t="str">
        <f>VLOOKUP(S39,男子名簿!$A$2:$G$81,6,0)</f>
        <v>中橋   龍也</v>
      </c>
      <c r="U40" s="105"/>
      <c r="V40" s="46" t="str">
        <f>VLOOKUP(S39,男子名簿!$A$2:$G$81,5,0)</f>
        <v>大阪</v>
      </c>
      <c r="W40" s="46"/>
      <c r="X40" s="46" t="str">
        <f>VLOOKUP(S39,男子名簿!$A$2:$G$81,7,0)</f>
        <v>東大阪市ソフトテニス協会</v>
      </c>
      <c r="Y40" s="107"/>
      <c r="Z40" s="116"/>
      <c r="AA40" s="103"/>
      <c r="AB40" s="103"/>
    </row>
    <row r="41" spans="1:28" ht="18" customHeight="1" x14ac:dyDescent="0.2">
      <c r="A41" s="102">
        <v>14</v>
      </c>
      <c r="B41" s="30" t="str">
        <f>VLOOKUP(A41,男子名簿!$A$2:$G$81,3,0)</f>
        <v>宮川   大輔</v>
      </c>
      <c r="C41" s="104" t="s">
        <v>10</v>
      </c>
      <c r="D41" s="45" t="str">
        <f>VLOOKUP(A41,男子名簿!$A$2:$G$81,2,0)</f>
        <v>愛知</v>
      </c>
      <c r="E41" s="34"/>
      <c r="F41" s="45" t="str">
        <f>VLOOKUP(A41,男子名簿!$A$2:$G$81,4,0)</f>
        <v>朝日STC</v>
      </c>
      <c r="G41" s="106" t="s">
        <v>11</v>
      </c>
      <c r="H41" s="102"/>
      <c r="I41" s="108"/>
      <c r="J41" s="102"/>
      <c r="K41" s="37"/>
      <c r="L41" s="3"/>
      <c r="M41" s="3"/>
      <c r="O41" s="7"/>
      <c r="P41" s="7"/>
      <c r="Q41" s="7"/>
      <c r="R41" s="5"/>
      <c r="S41" s="102">
        <v>36</v>
      </c>
      <c r="T41" s="30" t="str">
        <f>VLOOKUP(S41,男子名簿!$A$2:$G$81,3,0)</f>
        <v>山田   丈生</v>
      </c>
      <c r="U41" s="104" t="s">
        <v>419</v>
      </c>
      <c r="V41" s="45" t="str">
        <f>VLOOKUP(S41,男子名簿!$A$2:$G$81,2,0)</f>
        <v>和歌山</v>
      </c>
      <c r="W41" s="45"/>
      <c r="X41" s="45" t="str">
        <f>VLOOKUP(S41,男子名簿!$A$2:$G$81,4,0)</f>
        <v>青葉クラブ</v>
      </c>
      <c r="Y41" s="106" t="s">
        <v>420</v>
      </c>
      <c r="Z41" s="102"/>
      <c r="AA41" s="108"/>
      <c r="AB41" s="102"/>
    </row>
    <row r="42" spans="1:28" ht="18" customHeight="1" x14ac:dyDescent="0.2">
      <c r="A42" s="103"/>
      <c r="B42" s="31" t="str">
        <f>VLOOKUP(A41,男子名簿!$A$2:$G$81,6,0)</f>
        <v>冨岡   基洋</v>
      </c>
      <c r="C42" s="105"/>
      <c r="D42" s="46" t="str">
        <f>VLOOKUP(A41,男子名簿!$A$2:$G$81,5,0)</f>
        <v>愛知</v>
      </c>
      <c r="E42" s="35"/>
      <c r="F42" s="46" t="str">
        <f>VLOOKUP(A41,男子名簿!$A$2:$G$81,7,0)</f>
        <v>朝日STC</v>
      </c>
      <c r="G42" s="107"/>
      <c r="H42" s="103"/>
      <c r="I42" s="109"/>
      <c r="J42" s="103"/>
      <c r="K42" s="14"/>
      <c r="L42" s="3"/>
      <c r="M42" s="3"/>
      <c r="O42" s="7"/>
      <c r="P42" s="7"/>
      <c r="Q42" s="7"/>
      <c r="R42" s="5"/>
      <c r="S42" s="103"/>
      <c r="T42" s="31" t="str">
        <f>VLOOKUP(S41,男子名簿!$A$2:$G$81,6,0)</f>
        <v>伊藤   啓司</v>
      </c>
      <c r="U42" s="105"/>
      <c r="V42" s="46" t="str">
        <f>VLOOKUP(S41,男子名簿!$A$2:$G$81,5,0)</f>
        <v>和歌山</v>
      </c>
      <c r="W42" s="46"/>
      <c r="X42" s="46" t="str">
        <f>VLOOKUP(S41,男子名簿!$A$2:$G$81,7,0)</f>
        <v>青葉クラブ</v>
      </c>
      <c r="Y42" s="107"/>
      <c r="Z42" s="103"/>
      <c r="AA42" s="109"/>
      <c r="AB42" s="103"/>
    </row>
    <row r="43" spans="1:28" ht="18" customHeight="1" x14ac:dyDescent="0.2">
      <c r="A43" s="102">
        <v>15</v>
      </c>
      <c r="B43" s="30" t="str">
        <f>VLOOKUP(A43,男子名簿!$A$2:$G$81,3,0)</f>
        <v>荒巻　   淳</v>
      </c>
      <c r="C43" s="104" t="s">
        <v>10</v>
      </c>
      <c r="D43" s="45" t="str">
        <f>VLOOKUP(A43,男子名簿!$A$2:$G$81,2,0)</f>
        <v>福岡</v>
      </c>
      <c r="E43" s="34"/>
      <c r="F43" s="45" t="str">
        <f>VLOOKUP(A43,男子名簿!$A$2:$G$81,4,0)</f>
        <v>男塾</v>
      </c>
      <c r="G43" s="106" t="s">
        <v>11</v>
      </c>
      <c r="H43" s="102"/>
      <c r="I43" s="102"/>
      <c r="J43" s="108"/>
      <c r="K43" s="15"/>
      <c r="L43" s="3"/>
      <c r="M43" s="3"/>
      <c r="O43" s="7"/>
      <c r="P43" s="7"/>
      <c r="Q43" s="7"/>
      <c r="S43" s="102">
        <v>37</v>
      </c>
      <c r="T43" s="30" t="str">
        <f>VLOOKUP(S43,男子名簿!$A$2:$G$81,3,0)</f>
        <v>小野   貴行</v>
      </c>
      <c r="U43" s="104" t="s">
        <v>419</v>
      </c>
      <c r="V43" s="45" t="str">
        <f>VLOOKUP(S43,男子名簿!$A$2:$G$81,2,0)</f>
        <v>岡山</v>
      </c>
      <c r="W43" s="45"/>
      <c r="X43" s="45" t="str">
        <f>VLOOKUP(S43,男子名簿!$A$2:$G$81,4,0)</f>
        <v>ダンディズム</v>
      </c>
      <c r="Y43" s="106" t="s">
        <v>420</v>
      </c>
      <c r="Z43" s="102"/>
      <c r="AA43" s="102"/>
      <c r="AB43" s="108"/>
    </row>
    <row r="44" spans="1:28" ht="18" customHeight="1" x14ac:dyDescent="0.2">
      <c r="A44" s="103"/>
      <c r="B44" s="31" t="str">
        <f>VLOOKUP(A43,男子名簿!$A$2:$G$81,6,0)</f>
        <v>岡松   友樹</v>
      </c>
      <c r="C44" s="105"/>
      <c r="D44" s="46" t="str">
        <f>VLOOKUP(A43,男子名簿!$A$2:$G$81,5,0)</f>
        <v>福岡</v>
      </c>
      <c r="E44" s="35"/>
      <c r="F44" s="46" t="str">
        <f>VLOOKUP(A43,男子名簿!$A$2:$G$81,7,0)</f>
        <v>男塾</v>
      </c>
      <c r="G44" s="107"/>
      <c r="H44" s="103"/>
      <c r="I44" s="103"/>
      <c r="J44" s="109"/>
      <c r="K44" s="15"/>
      <c r="L44" s="3"/>
      <c r="M44" s="4"/>
      <c r="N44" s="5"/>
      <c r="O44" s="7"/>
      <c r="P44" s="8"/>
      <c r="Q44" s="7"/>
      <c r="R44" s="5"/>
      <c r="S44" s="103"/>
      <c r="T44" s="31" t="str">
        <f>VLOOKUP(S43,男子名簿!$A$2:$G$81,6,0)</f>
        <v>林   真人</v>
      </c>
      <c r="U44" s="105"/>
      <c r="V44" s="46" t="str">
        <f>VLOOKUP(S43,男子名簿!$A$2:$G$81,5,0)</f>
        <v>愛知</v>
      </c>
      <c r="W44" s="46"/>
      <c r="X44" s="46" t="str">
        <f>VLOOKUP(S43,男子名簿!$A$2:$G$81,7,0)</f>
        <v>三菱名古屋</v>
      </c>
      <c r="Y44" s="107"/>
      <c r="Z44" s="103"/>
      <c r="AA44" s="103"/>
      <c r="AB44" s="109"/>
    </row>
    <row r="45" spans="1:28" ht="18" customHeight="1" x14ac:dyDescent="0.2">
      <c r="J45" s="41"/>
      <c r="K45" s="14"/>
      <c r="L45" s="3"/>
      <c r="M45" s="5"/>
      <c r="N45" s="5"/>
      <c r="O45" s="7"/>
      <c r="P45" s="5"/>
      <c r="Q45" s="7"/>
      <c r="R45" s="5"/>
      <c r="S45" s="15"/>
      <c r="T45" s="16"/>
      <c r="U45" s="16"/>
      <c r="V45" s="49"/>
      <c r="W45" s="49"/>
      <c r="X45" s="49"/>
      <c r="Y45" s="16"/>
    </row>
    <row r="46" spans="1:28" ht="18" customHeight="1" x14ac:dyDescent="0.2">
      <c r="A46" s="11"/>
      <c r="B46" s="112" t="s">
        <v>20</v>
      </c>
      <c r="C46" s="113"/>
      <c r="D46" s="113"/>
      <c r="E46" s="113"/>
      <c r="F46" s="113"/>
      <c r="G46" s="114"/>
      <c r="H46" s="11">
        <v>16</v>
      </c>
      <c r="I46" s="11">
        <v>17</v>
      </c>
      <c r="J46" s="11">
        <v>18</v>
      </c>
      <c r="K46" s="15"/>
      <c r="L46" s="3"/>
      <c r="O46" s="7"/>
      <c r="Q46" s="7"/>
      <c r="S46" s="11"/>
      <c r="T46" s="112" t="s">
        <v>21</v>
      </c>
      <c r="U46" s="113"/>
      <c r="V46" s="113"/>
      <c r="W46" s="113"/>
      <c r="X46" s="113"/>
      <c r="Y46" s="114"/>
      <c r="Z46" s="11">
        <v>38</v>
      </c>
      <c r="AA46" s="11">
        <v>39</v>
      </c>
      <c r="AB46" s="11">
        <v>40</v>
      </c>
    </row>
    <row r="47" spans="1:28" ht="18" customHeight="1" x14ac:dyDescent="0.2">
      <c r="A47" s="102">
        <v>16</v>
      </c>
      <c r="B47" s="30" t="str">
        <f>VLOOKUP(A47,男子名簿!$A$2:$G$81,3,0)</f>
        <v>田中   範夫</v>
      </c>
      <c r="C47" s="104" t="s">
        <v>10</v>
      </c>
      <c r="D47" s="45" t="str">
        <f>VLOOKUP(A47,男子名簿!$A$2:$G$81,2,0)</f>
        <v>三重</v>
      </c>
      <c r="E47" s="34"/>
      <c r="F47" s="45" t="str">
        <f>VLOOKUP(A47,男子名簿!$A$2:$G$81,4,0)</f>
        <v>LET-STC</v>
      </c>
      <c r="G47" s="106" t="s">
        <v>11</v>
      </c>
      <c r="H47" s="115"/>
      <c r="I47" s="102"/>
      <c r="J47" s="102"/>
      <c r="K47" s="15"/>
      <c r="L47" s="3"/>
      <c r="O47" s="7"/>
      <c r="Q47" s="7"/>
      <c r="R47" s="3"/>
      <c r="S47" s="102">
        <v>38</v>
      </c>
      <c r="T47" s="30" t="str">
        <f>VLOOKUP(S47,男子名簿!$A$2:$G$81,3,0)</f>
        <v>中堀   成生</v>
      </c>
      <c r="U47" s="104" t="s">
        <v>419</v>
      </c>
      <c r="V47" s="45" t="str">
        <f>VLOOKUP(S47,男子名簿!$A$2:$G$81,2,0)</f>
        <v>広島</v>
      </c>
      <c r="W47" s="45"/>
      <c r="X47" s="45" t="str">
        <f>VLOOKUP(S47,男子名簿!$A$2:$G$81,4,0)</f>
        <v>NTT西日本広島</v>
      </c>
      <c r="Y47" s="106" t="s">
        <v>420</v>
      </c>
      <c r="Z47" s="115"/>
      <c r="AA47" s="102"/>
      <c r="AB47" s="102"/>
    </row>
    <row r="48" spans="1:28" ht="18" customHeight="1" x14ac:dyDescent="0.2">
      <c r="A48" s="103"/>
      <c r="B48" s="31" t="str">
        <f>VLOOKUP(A47,男子名簿!$A$2:$G$81,6,0)</f>
        <v>内田   健太郎</v>
      </c>
      <c r="C48" s="105"/>
      <c r="D48" s="46" t="str">
        <f>VLOOKUP(A47,男子名簿!$A$2:$G$81,5,0)</f>
        <v>三重</v>
      </c>
      <c r="E48" s="35"/>
      <c r="F48" s="46" t="str">
        <f>VLOOKUP(A47,男子名簿!$A$2:$G$81,7,0)</f>
        <v>四日市クラブ</v>
      </c>
      <c r="G48" s="107"/>
      <c r="H48" s="116"/>
      <c r="I48" s="103"/>
      <c r="J48" s="103"/>
      <c r="K48" s="15"/>
      <c r="L48" s="3"/>
      <c r="O48" s="7"/>
      <c r="Q48" s="7"/>
      <c r="R48" s="3"/>
      <c r="S48" s="103"/>
      <c r="T48" s="31" t="str">
        <f>VLOOKUP(S47,男子名簿!$A$2:$G$81,6,0)</f>
        <v>森本   英揮</v>
      </c>
      <c r="U48" s="105"/>
      <c r="V48" s="46" t="str">
        <f>VLOOKUP(S47,男子名簿!$A$2:$G$81,5,0)</f>
        <v>広島</v>
      </c>
      <c r="W48" s="46"/>
      <c r="X48" s="46" t="str">
        <f>VLOOKUP(S47,男子名簿!$A$2:$G$81,7,0)</f>
        <v>NTT西日本広島</v>
      </c>
      <c r="Y48" s="107"/>
      <c r="Z48" s="116"/>
      <c r="AA48" s="103"/>
      <c r="AB48" s="103"/>
    </row>
    <row r="49" spans="1:29" ht="18" customHeight="1" x14ac:dyDescent="0.2">
      <c r="A49" s="102">
        <v>17</v>
      </c>
      <c r="B49" s="30" t="str">
        <f>VLOOKUP(A49,男子名簿!$A$2:$G$81,3,0)</f>
        <v>宗田   太輔</v>
      </c>
      <c r="C49" s="104" t="s">
        <v>10</v>
      </c>
      <c r="D49" s="45" t="str">
        <f>VLOOKUP(A49,男子名簿!$A$2:$G$81,2,0)</f>
        <v>奈良</v>
      </c>
      <c r="E49" s="34"/>
      <c r="F49" s="45" t="str">
        <f>VLOOKUP(A49,男子名簿!$A$2:$G$81,4,0)</f>
        <v>桜井ソフトテニスクラブ</v>
      </c>
      <c r="G49" s="106" t="s">
        <v>11</v>
      </c>
      <c r="H49" s="102"/>
      <c r="I49" s="108"/>
      <c r="J49" s="102"/>
      <c r="K49" s="15"/>
      <c r="L49" s="3"/>
      <c r="O49" s="7"/>
      <c r="Q49" s="8"/>
      <c r="R49" s="4"/>
      <c r="S49" s="102">
        <v>39</v>
      </c>
      <c r="T49" s="30" t="str">
        <f>VLOOKUP(S49,男子名簿!$A$2:$G$81,3,0)</f>
        <v>平塚   善明</v>
      </c>
      <c r="U49" s="104" t="s">
        <v>419</v>
      </c>
      <c r="V49" s="45" t="str">
        <f>VLOOKUP(S49,男子名簿!$A$2:$G$81,2,0)</f>
        <v>愛知</v>
      </c>
      <c r="W49" s="45"/>
      <c r="X49" s="45" t="str">
        <f>VLOOKUP(S49,男子名簿!$A$2:$G$81,4,0)</f>
        <v>千種クラブ</v>
      </c>
      <c r="Y49" s="106" t="s">
        <v>420</v>
      </c>
      <c r="Z49" s="102"/>
      <c r="AA49" s="108"/>
      <c r="AB49" s="102"/>
    </row>
    <row r="50" spans="1:29" ht="18" customHeight="1" x14ac:dyDescent="0.2">
      <c r="A50" s="103"/>
      <c r="B50" s="31" t="str">
        <f>VLOOKUP(A49,男子名簿!$A$2:$G$81,6,0)</f>
        <v>辻   章仁</v>
      </c>
      <c r="C50" s="105"/>
      <c r="D50" s="46" t="str">
        <f>VLOOKUP(A49,男子名簿!$A$2:$G$81,5,0)</f>
        <v>奈良</v>
      </c>
      <c r="E50" s="35"/>
      <c r="F50" s="46" t="str">
        <f>VLOOKUP(A49,男子名簿!$A$2:$G$81,7,0)</f>
        <v>王寺ソフトテニスクラブ</v>
      </c>
      <c r="G50" s="107"/>
      <c r="H50" s="103"/>
      <c r="I50" s="109"/>
      <c r="J50" s="103"/>
      <c r="K50" s="36"/>
      <c r="L50" s="3"/>
      <c r="O50" s="7"/>
      <c r="Q50" s="5"/>
      <c r="R50" s="5"/>
      <c r="S50" s="103"/>
      <c r="T50" s="31" t="str">
        <f>VLOOKUP(S49,男子名簿!$A$2:$G$81,6,0)</f>
        <v>藤村   豊</v>
      </c>
      <c r="U50" s="105"/>
      <c r="V50" s="46" t="str">
        <f>VLOOKUP(S49,男子名簿!$A$2:$G$81,5,0)</f>
        <v>愛知</v>
      </c>
      <c r="W50" s="46"/>
      <c r="X50" s="46" t="str">
        <f>VLOOKUP(S49,男子名簿!$A$2:$G$81,7,0)</f>
        <v>千種クラブ</v>
      </c>
      <c r="Y50" s="107"/>
      <c r="Z50" s="103"/>
      <c r="AA50" s="109"/>
      <c r="AB50" s="103"/>
    </row>
    <row r="51" spans="1:29" ht="18" customHeight="1" x14ac:dyDescent="0.2">
      <c r="A51" s="102">
        <v>18</v>
      </c>
      <c r="B51" s="30" t="str">
        <f>VLOOKUP(A51,男子名簿!$A$2:$G$81,3,0)</f>
        <v>辻本   和也</v>
      </c>
      <c r="C51" s="104" t="s">
        <v>10</v>
      </c>
      <c r="D51" s="45" t="str">
        <f>VLOOKUP(A51,男子名簿!$A$2:$G$81,2,0)</f>
        <v>大阪</v>
      </c>
      <c r="E51" s="34"/>
      <c r="F51" s="45" t="str">
        <f>VLOOKUP(A51,男子名簿!$A$2:$G$81,4,0)</f>
        <v>はんなりクラブ</v>
      </c>
      <c r="G51" s="106" t="s">
        <v>11</v>
      </c>
      <c r="H51" s="102"/>
      <c r="I51" s="102"/>
      <c r="J51" s="108"/>
      <c r="K51" s="21"/>
      <c r="L51" s="3"/>
      <c r="O51" s="7"/>
      <c r="S51" s="102">
        <v>40</v>
      </c>
      <c r="T51" s="30" t="str">
        <f>VLOOKUP(S51,男子名簿!$A$2:$G$81,3,0)</f>
        <v>鵜尾   英輔</v>
      </c>
      <c r="U51" s="104" t="s">
        <v>419</v>
      </c>
      <c r="V51" s="45" t="str">
        <f>VLOOKUP(S51,男子名簿!$A$2:$G$81,2,0)</f>
        <v>徳島</v>
      </c>
      <c r="W51" s="45"/>
      <c r="X51" s="45" t="str">
        <f>VLOOKUP(S51,男子名簿!$A$2:$G$81,4,0)</f>
        <v>大神子病院</v>
      </c>
      <c r="Y51" s="106" t="s">
        <v>420</v>
      </c>
      <c r="Z51" s="102"/>
      <c r="AA51" s="102"/>
      <c r="AB51" s="108"/>
    </row>
    <row r="52" spans="1:29" ht="18" customHeight="1" x14ac:dyDescent="0.2">
      <c r="A52" s="103"/>
      <c r="B52" s="31" t="str">
        <f>VLOOKUP(A51,男子名簿!$A$2:$G$81,6,0)</f>
        <v>松井   心一</v>
      </c>
      <c r="C52" s="105"/>
      <c r="D52" s="46" t="str">
        <f>VLOOKUP(A51,男子名簿!$A$2:$G$81,5,0)</f>
        <v>京都</v>
      </c>
      <c r="E52" s="35"/>
      <c r="F52" s="46" t="str">
        <f>VLOOKUP(A51,男子名簿!$A$2:$G$81,7,0)</f>
        <v>Ｂ－ＪＯＫＥＲ</v>
      </c>
      <c r="G52" s="107"/>
      <c r="H52" s="103"/>
      <c r="I52" s="103"/>
      <c r="J52" s="109"/>
      <c r="K52" s="21"/>
      <c r="L52" s="4"/>
      <c r="O52" s="7"/>
      <c r="S52" s="103"/>
      <c r="T52" s="31" t="str">
        <f>VLOOKUP(S51,男子名簿!$A$2:$G$81,6,0)</f>
        <v>猪原   奉寛</v>
      </c>
      <c r="U52" s="105"/>
      <c r="V52" s="46" t="str">
        <f>VLOOKUP(S51,男子名簿!$A$2:$G$81,5,0)</f>
        <v>大阪</v>
      </c>
      <c r="W52" s="46"/>
      <c r="X52" s="46" t="str">
        <f>VLOOKUP(S51,男子名簿!$A$2:$G$81,7,0)</f>
        <v>吹田クラブ</v>
      </c>
      <c r="Y52" s="107"/>
      <c r="Z52" s="103"/>
      <c r="AA52" s="103"/>
      <c r="AB52" s="109"/>
    </row>
    <row r="53" spans="1:29" ht="18" customHeight="1" x14ac:dyDescent="0.2">
      <c r="J53" s="41"/>
      <c r="K53" s="40"/>
      <c r="L53" s="5"/>
      <c r="M53" s="5"/>
      <c r="N53" s="5"/>
      <c r="O53" s="7"/>
      <c r="P53" s="5"/>
      <c r="Q53" s="5"/>
      <c r="R53" s="5"/>
      <c r="S53" s="15"/>
      <c r="T53" s="16"/>
      <c r="U53" s="16"/>
      <c r="V53" s="49"/>
      <c r="W53" s="49"/>
      <c r="X53" s="49"/>
      <c r="Y53" s="16"/>
    </row>
    <row r="54" spans="1:29" ht="18" customHeight="1" x14ac:dyDescent="0.2">
      <c r="A54" s="11"/>
      <c r="B54" s="112" t="s">
        <v>22</v>
      </c>
      <c r="C54" s="113"/>
      <c r="D54" s="113"/>
      <c r="E54" s="113"/>
      <c r="F54" s="113"/>
      <c r="G54" s="114"/>
      <c r="H54" s="11">
        <v>19</v>
      </c>
      <c r="I54" s="11">
        <v>20</v>
      </c>
      <c r="J54" s="11">
        <v>21</v>
      </c>
      <c r="K54" s="21"/>
      <c r="O54" s="7"/>
      <c r="S54" s="13"/>
      <c r="T54" s="16"/>
      <c r="U54" s="16"/>
      <c r="V54" s="49"/>
      <c r="W54" s="49"/>
      <c r="X54" s="49"/>
      <c r="Y54" s="16"/>
    </row>
    <row r="55" spans="1:29" ht="18" customHeight="1" x14ac:dyDescent="0.2">
      <c r="A55" s="102">
        <v>19</v>
      </c>
      <c r="B55" s="30" t="str">
        <f>VLOOKUP(A55,男子名簿!$A$2:$G$81,3,0)</f>
        <v>大谷   英</v>
      </c>
      <c r="C55" s="104" t="s">
        <v>10</v>
      </c>
      <c r="D55" s="45" t="str">
        <f>VLOOKUP(A55,男子名簿!$A$2:$G$81,2,0)</f>
        <v>鳥取</v>
      </c>
      <c r="E55" s="34"/>
      <c r="F55" s="45" t="str">
        <f>VLOOKUP(A55,男子名簿!$A$2:$G$81,4,0)</f>
        <v>日野クラブ</v>
      </c>
      <c r="G55" s="106" t="s">
        <v>11</v>
      </c>
      <c r="H55" s="115"/>
      <c r="I55" s="102"/>
      <c r="J55" s="102"/>
      <c r="K55" s="21"/>
      <c r="O55" s="8"/>
      <c r="P55" s="6"/>
      <c r="Q55" s="6"/>
      <c r="R55" s="6"/>
      <c r="S55" s="13"/>
      <c r="T55" s="16"/>
      <c r="U55" s="16"/>
      <c r="V55" s="49"/>
      <c r="W55" s="49"/>
      <c r="X55" s="49"/>
      <c r="Y55" s="16"/>
    </row>
    <row r="56" spans="1:29" ht="18" customHeight="1" x14ac:dyDescent="0.2">
      <c r="A56" s="103"/>
      <c r="B56" s="31" t="str">
        <f>VLOOKUP(A55,男子名簿!$A$2:$G$81,6,0)</f>
        <v>岡崎   孝俊</v>
      </c>
      <c r="C56" s="105"/>
      <c r="D56" s="46" t="str">
        <f>VLOOKUP(A55,男子名簿!$A$2:$G$81,5,0)</f>
        <v>島根</v>
      </c>
      <c r="E56" s="35"/>
      <c r="F56" s="46" t="str">
        <f>VLOOKUP(A55,男子名簿!$A$2:$G$81,7,0)</f>
        <v>おおなん福祉会</v>
      </c>
      <c r="G56" s="107"/>
      <c r="H56" s="116"/>
      <c r="I56" s="103"/>
      <c r="J56" s="103"/>
      <c r="K56" s="21"/>
      <c r="O56" s="5"/>
      <c r="S56" s="15"/>
      <c r="T56" s="16"/>
      <c r="U56" s="16"/>
      <c r="V56" s="49"/>
      <c r="W56" s="49"/>
      <c r="X56" s="49"/>
      <c r="Y56" s="16"/>
    </row>
    <row r="57" spans="1:29" ht="18" customHeight="1" x14ac:dyDescent="0.2">
      <c r="A57" s="102">
        <v>20</v>
      </c>
      <c r="B57" s="30" t="str">
        <f>VLOOKUP(A57,男子名簿!$A$2:$G$81,3,0)</f>
        <v>上村   真二</v>
      </c>
      <c r="C57" s="104" t="s">
        <v>10</v>
      </c>
      <c r="D57" s="45" t="str">
        <f>VLOOKUP(A57,男子名簿!$A$2:$G$81,2,0)</f>
        <v>兵庫</v>
      </c>
      <c r="E57" s="34"/>
      <c r="F57" s="45" t="str">
        <f>VLOOKUP(A57,男子名簿!$A$2:$G$81,4,0)</f>
        <v>西脇クラブ</v>
      </c>
      <c r="G57" s="106" t="s">
        <v>11</v>
      </c>
      <c r="H57" s="102"/>
      <c r="I57" s="108"/>
      <c r="J57" s="102"/>
      <c r="K57" s="37"/>
      <c r="O57" s="5"/>
      <c r="S57" s="15"/>
      <c r="T57" s="16"/>
      <c r="U57" s="16"/>
      <c r="V57" s="49"/>
      <c r="W57" s="49"/>
      <c r="X57" s="49"/>
      <c r="Y57" s="16"/>
    </row>
    <row r="58" spans="1:29" ht="18" customHeight="1" x14ac:dyDescent="0.2">
      <c r="A58" s="103"/>
      <c r="B58" s="31" t="str">
        <f>VLOOKUP(A57,男子名簿!$A$2:$G$81,6,0)</f>
        <v>奥田   晃弘</v>
      </c>
      <c r="C58" s="105"/>
      <c r="D58" s="46" t="str">
        <f>VLOOKUP(A57,男子名簿!$A$2:$G$81,5,0)</f>
        <v>兵庫</v>
      </c>
      <c r="E58" s="35"/>
      <c r="F58" s="46" t="str">
        <f>VLOOKUP(A57,男子名簿!$A$2:$G$81,7,0)</f>
        <v>三田クラブ</v>
      </c>
      <c r="G58" s="107"/>
      <c r="H58" s="103"/>
      <c r="I58" s="109"/>
      <c r="J58" s="103"/>
      <c r="K58" s="14"/>
      <c r="O58" s="5"/>
      <c r="S58" s="15"/>
      <c r="T58" s="16"/>
      <c r="U58" s="16"/>
      <c r="V58" s="49"/>
      <c r="W58" s="49"/>
      <c r="X58" s="49"/>
      <c r="Y58" s="16"/>
    </row>
    <row r="59" spans="1:29" ht="18" customHeight="1" x14ac:dyDescent="0.2">
      <c r="A59" s="102">
        <v>21</v>
      </c>
      <c r="B59" s="30" t="str">
        <f>VLOOKUP(A59,男子名簿!$A$2:$G$81,3,0)</f>
        <v>濵田   正一</v>
      </c>
      <c r="C59" s="104" t="s">
        <v>10</v>
      </c>
      <c r="D59" s="45" t="str">
        <f>VLOOKUP(A59,男子名簿!$A$2:$G$81,2,0)</f>
        <v>和歌山</v>
      </c>
      <c r="E59" s="34"/>
      <c r="F59" s="45" t="str">
        <f>VLOOKUP(A59,男子名簿!$A$2:$G$81,4,0)</f>
        <v>教友クラブ</v>
      </c>
      <c r="G59" s="106" t="s">
        <v>11</v>
      </c>
      <c r="H59" s="102"/>
      <c r="I59" s="102"/>
      <c r="J59" s="108"/>
      <c r="K59" s="15"/>
      <c r="S59" s="13"/>
      <c r="T59" s="16"/>
      <c r="U59" s="16"/>
      <c r="V59" s="49"/>
      <c r="W59" s="49"/>
      <c r="X59" s="49"/>
      <c r="Y59" s="16"/>
    </row>
    <row r="60" spans="1:29" ht="18" customHeight="1" x14ac:dyDescent="0.2">
      <c r="A60" s="103"/>
      <c r="B60" s="31" t="str">
        <f>VLOOKUP(A59,男子名簿!$A$2:$G$81,6,0)</f>
        <v>嶋田   功伺</v>
      </c>
      <c r="C60" s="105"/>
      <c r="D60" s="46" t="str">
        <f>VLOOKUP(A59,男子名簿!$A$2:$G$81,5,0)</f>
        <v>和歌山</v>
      </c>
      <c r="E60" s="35"/>
      <c r="F60" s="46" t="str">
        <f>VLOOKUP(A59,男子名簿!$A$2:$G$81,7,0)</f>
        <v>和歌山県庁クラブ</v>
      </c>
      <c r="G60" s="107"/>
      <c r="H60" s="103"/>
      <c r="I60" s="103"/>
      <c r="J60" s="109"/>
      <c r="K60" s="15"/>
      <c r="S60" s="13"/>
      <c r="T60" s="16"/>
      <c r="U60" s="16"/>
      <c r="V60" s="49"/>
      <c r="W60" s="49"/>
      <c r="X60" s="49"/>
      <c r="Y60" s="16"/>
    </row>
    <row r="61" spans="1:29" ht="20.25" customHeight="1" x14ac:dyDescent="0.2">
      <c r="A61" s="117" t="s">
        <v>32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</row>
    <row r="62" spans="1:29" ht="18" customHeight="1" x14ac:dyDescent="0.2">
      <c r="A62" s="43"/>
      <c r="B62" s="44"/>
      <c r="C62" s="44"/>
      <c r="D62" s="51"/>
      <c r="E62" s="44"/>
      <c r="F62" s="51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51"/>
      <c r="W62" s="51"/>
      <c r="X62" s="51"/>
      <c r="Y62" s="44"/>
      <c r="Z62" s="44"/>
      <c r="AA62" s="44"/>
      <c r="AB62" s="44"/>
      <c r="AC62" s="44"/>
    </row>
    <row r="63" spans="1:29" ht="18" customHeight="1" x14ac:dyDescent="0.2">
      <c r="A63" s="43"/>
      <c r="B63" s="44"/>
      <c r="C63" s="44"/>
      <c r="D63" s="51"/>
      <c r="E63" s="44"/>
      <c r="F63" s="51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51"/>
      <c r="W63" s="51"/>
      <c r="X63" s="51"/>
      <c r="Y63" s="44"/>
      <c r="Z63" s="44"/>
      <c r="AA63" s="44"/>
      <c r="AB63" s="44"/>
      <c r="AC63" s="44"/>
    </row>
    <row r="64" spans="1:29" ht="18" customHeight="1" x14ac:dyDescent="0.2">
      <c r="A64" s="11"/>
      <c r="B64" s="112" t="s">
        <v>23</v>
      </c>
      <c r="C64" s="113"/>
      <c r="D64" s="113"/>
      <c r="E64" s="113"/>
      <c r="F64" s="113"/>
      <c r="G64" s="114"/>
      <c r="H64" s="11">
        <v>41</v>
      </c>
      <c r="I64" s="11">
        <v>42</v>
      </c>
      <c r="J64" s="11">
        <v>43</v>
      </c>
      <c r="K64" s="15"/>
      <c r="S64" s="11"/>
      <c r="T64" s="112" t="s">
        <v>5</v>
      </c>
      <c r="U64" s="113"/>
      <c r="V64" s="113"/>
      <c r="W64" s="113"/>
      <c r="X64" s="113"/>
      <c r="Y64" s="114"/>
      <c r="Z64" s="11">
        <v>60</v>
      </c>
      <c r="AA64" s="11">
        <v>61</v>
      </c>
      <c r="AB64" s="11">
        <v>62</v>
      </c>
    </row>
    <row r="65" spans="1:28" ht="18" customHeight="1" x14ac:dyDescent="0.2">
      <c r="A65" s="102">
        <v>41</v>
      </c>
      <c r="B65" s="30" t="str">
        <f>VLOOKUP(A65,男子名簿!$A$2:$G$81,3,0)</f>
        <v>石井   靖浩</v>
      </c>
      <c r="C65" s="104"/>
      <c r="D65" s="45" t="str">
        <f>VLOOKUP(A65,男子名簿!$A$2:$G$81,2,0)</f>
        <v>岡山</v>
      </c>
      <c r="E65" s="34"/>
      <c r="F65" s="45" t="str">
        <f>VLOOKUP(A65,男子名簿!$A$2:$G$81,4,0)</f>
        <v>JXｴﾈﾙｷﾞｰ水島製油所</v>
      </c>
      <c r="G65" s="106" t="s">
        <v>11</v>
      </c>
      <c r="H65" s="115"/>
      <c r="I65" s="102"/>
      <c r="J65" s="102"/>
      <c r="K65" s="15"/>
      <c r="O65" s="5"/>
      <c r="S65" s="102">
        <v>60</v>
      </c>
      <c r="T65" s="30" t="str">
        <f>VLOOKUP(S65,男子名簿!$A$2:$G$81,3,0)</f>
        <v>根岸   邦治</v>
      </c>
      <c r="U65" s="104" t="s">
        <v>419</v>
      </c>
      <c r="V65" s="45" t="str">
        <f>VLOOKUP(S65,男子名簿!$A$2:$G$81,2,0)</f>
        <v>大阪</v>
      </c>
      <c r="W65" s="45"/>
      <c r="X65" s="45" t="str">
        <f>VLOOKUP(S65,男子名簿!$A$2:$G$81,4,0)</f>
        <v>タフマンズ</v>
      </c>
      <c r="Y65" s="106" t="s">
        <v>420</v>
      </c>
      <c r="Z65" s="115"/>
      <c r="AA65" s="102"/>
      <c r="AB65" s="102"/>
    </row>
    <row r="66" spans="1:28" ht="18" customHeight="1" x14ac:dyDescent="0.2">
      <c r="A66" s="103"/>
      <c r="B66" s="31" t="str">
        <f>VLOOKUP(A65,男子名簿!$A$2:$G$81,6,0)</f>
        <v>平井   勝己</v>
      </c>
      <c r="C66" s="105"/>
      <c r="D66" s="46" t="str">
        <f>VLOOKUP(A65,男子名簿!$A$2:$G$81,5,0)</f>
        <v>愛知</v>
      </c>
      <c r="E66" s="35"/>
      <c r="F66" s="46" t="str">
        <f>VLOOKUP(A65,男子名簿!$A$2:$G$81,7,0)</f>
        <v>デンソー</v>
      </c>
      <c r="G66" s="107"/>
      <c r="H66" s="116"/>
      <c r="I66" s="103"/>
      <c r="J66" s="103"/>
      <c r="K66" s="15"/>
      <c r="O66" s="5"/>
      <c r="S66" s="103"/>
      <c r="T66" s="31" t="str">
        <f>VLOOKUP(S65,男子名簿!$A$2:$G$81,6,0)</f>
        <v>馬先   忠幸</v>
      </c>
      <c r="U66" s="105"/>
      <c r="V66" s="46" t="str">
        <f>VLOOKUP(S65,男子名簿!$A$2:$G$81,5,0)</f>
        <v>大阪</v>
      </c>
      <c r="W66" s="46"/>
      <c r="X66" s="46" t="str">
        <f>VLOOKUP(S65,男子名簿!$A$2:$G$81,7,0)</f>
        <v>はんなりクラブ</v>
      </c>
      <c r="Y66" s="107"/>
      <c r="Z66" s="116"/>
      <c r="AA66" s="103"/>
      <c r="AB66" s="103"/>
    </row>
    <row r="67" spans="1:28" ht="18" customHeight="1" x14ac:dyDescent="0.2">
      <c r="A67" s="102">
        <v>42</v>
      </c>
      <c r="B67" s="30" t="str">
        <f>VLOOKUP(A67,男子名簿!$A$2:$G$81,3,0)</f>
        <v>鹿島   誠一</v>
      </c>
      <c r="C67" s="104"/>
      <c r="D67" s="45" t="str">
        <f>VLOOKUP(A67,男子名簿!$A$2:$G$81,2,0)</f>
        <v>兵庫</v>
      </c>
      <c r="E67" s="34"/>
      <c r="F67" s="45" t="str">
        <f>VLOOKUP(A67,男子名簿!$A$2:$G$81,4,0)</f>
        <v>豊能クラブ</v>
      </c>
      <c r="G67" s="106" t="s">
        <v>11</v>
      </c>
      <c r="H67" s="102"/>
      <c r="I67" s="108"/>
      <c r="J67" s="102"/>
      <c r="K67" s="15"/>
      <c r="O67" s="5"/>
      <c r="R67" s="4"/>
      <c r="S67" s="102">
        <v>61</v>
      </c>
      <c r="T67" s="30" t="str">
        <f>VLOOKUP(S67,男子名簿!$A$2:$G$81,3,0)</f>
        <v>水越   洋介</v>
      </c>
      <c r="U67" s="104" t="s">
        <v>419</v>
      </c>
      <c r="V67" s="45" t="str">
        <f>VLOOKUP(S67,男子名簿!$A$2:$G$81,2,0)</f>
        <v>三重</v>
      </c>
      <c r="W67" s="45"/>
      <c r="X67" s="45" t="str">
        <f>VLOOKUP(S67,男子名簿!$A$2:$G$81,4,0)</f>
        <v>津栄クラブ</v>
      </c>
      <c r="Y67" s="106" t="s">
        <v>420</v>
      </c>
      <c r="Z67" s="102"/>
      <c r="AA67" s="108"/>
      <c r="AB67" s="102"/>
    </row>
    <row r="68" spans="1:28" ht="18" customHeight="1" x14ac:dyDescent="0.2">
      <c r="A68" s="103"/>
      <c r="B68" s="31" t="str">
        <f>VLOOKUP(A67,男子名簿!$A$2:$G$81,6,0)</f>
        <v>山之内   敦</v>
      </c>
      <c r="C68" s="105"/>
      <c r="D68" s="46" t="str">
        <f>VLOOKUP(A67,男子名簿!$A$2:$G$81,5,0)</f>
        <v>兵庫</v>
      </c>
      <c r="E68" s="35"/>
      <c r="F68" s="46" t="str">
        <f>VLOOKUP(A67,男子名簿!$A$2:$G$81,7,0)</f>
        <v>豊能クラブ</v>
      </c>
      <c r="G68" s="107"/>
      <c r="H68" s="103"/>
      <c r="I68" s="109"/>
      <c r="J68" s="103"/>
      <c r="K68" s="17"/>
      <c r="L68" s="2"/>
      <c r="O68" s="5"/>
      <c r="R68" s="9"/>
      <c r="S68" s="103"/>
      <c r="T68" s="31" t="str">
        <f>VLOOKUP(S67,男子名簿!$A$2:$G$81,6,0)</f>
        <v>夏目   正実</v>
      </c>
      <c r="U68" s="105"/>
      <c r="V68" s="46" t="str">
        <f>VLOOKUP(S67,男子名簿!$A$2:$G$81,5,0)</f>
        <v>愛知</v>
      </c>
      <c r="W68" s="46"/>
      <c r="X68" s="46" t="str">
        <f>VLOOKUP(S67,男子名簿!$A$2:$G$81,7,0)</f>
        <v>千種クラブ</v>
      </c>
      <c r="Y68" s="107"/>
      <c r="Z68" s="103"/>
      <c r="AA68" s="109"/>
      <c r="AB68" s="103"/>
    </row>
    <row r="69" spans="1:28" ht="18" customHeight="1" x14ac:dyDescent="0.2">
      <c r="A69" s="102">
        <v>43</v>
      </c>
      <c r="B69" s="30" t="str">
        <f>VLOOKUP(A69,男子名簿!$A$2:$G$81,3,0)</f>
        <v>林   浩司</v>
      </c>
      <c r="C69" s="104"/>
      <c r="D69" s="45" t="str">
        <f>VLOOKUP(A69,男子名簿!$A$2:$G$81,2,0)</f>
        <v>大阪</v>
      </c>
      <c r="E69" s="34"/>
      <c r="F69" s="45" t="str">
        <f>VLOOKUP(A69,男子名簿!$A$2:$G$81,4,0)</f>
        <v>南大阪ソフトテニスクラブ</v>
      </c>
      <c r="G69" s="106" t="s">
        <v>11</v>
      </c>
      <c r="H69" s="102"/>
      <c r="I69" s="102"/>
      <c r="J69" s="108"/>
      <c r="K69" s="20"/>
      <c r="L69" s="3"/>
      <c r="O69" s="5"/>
      <c r="R69" s="7"/>
      <c r="S69" s="102">
        <v>62</v>
      </c>
      <c r="T69" s="30" t="str">
        <f>VLOOKUP(S69,男子名簿!$A$2:$G$81,3,0)</f>
        <v>辻本   誠</v>
      </c>
      <c r="U69" s="104" t="s">
        <v>419</v>
      </c>
      <c r="V69" s="45" t="str">
        <f>VLOOKUP(S69,男子名簿!$A$2:$G$81,2,0)</f>
        <v>和歌山</v>
      </c>
      <c r="W69" s="45"/>
      <c r="X69" s="45" t="str">
        <f>VLOOKUP(S69,男子名簿!$A$2:$G$81,4,0)</f>
        <v>黒潮クラブ</v>
      </c>
      <c r="Y69" s="106" t="s">
        <v>420</v>
      </c>
      <c r="Z69" s="102"/>
      <c r="AA69" s="102"/>
      <c r="AB69" s="108"/>
    </row>
    <row r="70" spans="1:28" ht="18" customHeight="1" x14ac:dyDescent="0.2">
      <c r="A70" s="103">
        <v>43</v>
      </c>
      <c r="B70" s="31" t="str">
        <f>VLOOKUP(A69,男子名簿!$A$2:$G$81,6,0)</f>
        <v>北野   晋也</v>
      </c>
      <c r="C70" s="105"/>
      <c r="D70" s="46" t="str">
        <f>VLOOKUP(A69,男子名簿!$A$2:$G$81,5,0)</f>
        <v>大阪</v>
      </c>
      <c r="E70" s="35"/>
      <c r="F70" s="46" t="str">
        <f>VLOOKUP(A69,男子名簿!$A$2:$G$81,7,0)</f>
        <v>南大阪ソフトテニスクラブ</v>
      </c>
      <c r="G70" s="107"/>
      <c r="H70" s="103"/>
      <c r="I70" s="103"/>
      <c r="J70" s="109"/>
      <c r="K70" s="15"/>
      <c r="L70" s="3"/>
      <c r="O70" s="5"/>
      <c r="R70" s="7"/>
      <c r="S70" s="103">
        <v>62</v>
      </c>
      <c r="T70" s="31" t="str">
        <f>VLOOKUP(S69,男子名簿!$A$2:$G$81,6,0)</f>
        <v>名越   以喜</v>
      </c>
      <c r="U70" s="105"/>
      <c r="V70" s="46" t="str">
        <f>VLOOKUP(S69,男子名簿!$A$2:$G$81,5,0)</f>
        <v>和歌山</v>
      </c>
      <c r="W70" s="46"/>
      <c r="X70" s="46" t="str">
        <f>VLOOKUP(S69,男子名簿!$A$2:$G$81,7,0)</f>
        <v>愛好会</v>
      </c>
      <c r="Y70" s="107"/>
      <c r="Z70" s="103"/>
      <c r="AA70" s="103"/>
      <c r="AB70" s="109"/>
    </row>
    <row r="71" spans="1:28" ht="18" customHeight="1" x14ac:dyDescent="0.2">
      <c r="J71" s="41"/>
      <c r="K71" s="14"/>
      <c r="L71" s="3"/>
      <c r="M71" s="5"/>
      <c r="N71" s="5"/>
      <c r="O71" s="5"/>
      <c r="P71" s="5"/>
      <c r="Q71" s="1"/>
      <c r="R71" s="7"/>
      <c r="S71" s="15"/>
      <c r="T71" s="16"/>
      <c r="U71" s="16"/>
      <c r="V71" s="49"/>
      <c r="W71" s="49"/>
      <c r="X71" s="49"/>
      <c r="Y71" s="16"/>
    </row>
    <row r="72" spans="1:28" ht="18" customHeight="1" x14ac:dyDescent="0.2">
      <c r="A72" s="11"/>
      <c r="B72" s="112" t="s">
        <v>24</v>
      </c>
      <c r="C72" s="113"/>
      <c r="D72" s="113"/>
      <c r="E72" s="113"/>
      <c r="F72" s="113"/>
      <c r="G72" s="114"/>
      <c r="H72" s="11">
        <v>44</v>
      </c>
      <c r="I72" s="11">
        <v>45</v>
      </c>
      <c r="J72" s="11">
        <v>46</v>
      </c>
      <c r="K72" s="20"/>
      <c r="L72" s="3"/>
      <c r="O72" s="5"/>
      <c r="Q72" s="7"/>
      <c r="R72" s="7"/>
      <c r="S72" s="11"/>
      <c r="T72" s="112" t="s">
        <v>25</v>
      </c>
      <c r="U72" s="113"/>
      <c r="V72" s="113"/>
      <c r="W72" s="113"/>
      <c r="X72" s="113"/>
      <c r="Y72" s="114"/>
      <c r="Z72" s="11">
        <v>63</v>
      </c>
      <c r="AA72" s="11">
        <v>64</v>
      </c>
      <c r="AB72" s="11">
        <v>65</v>
      </c>
    </row>
    <row r="73" spans="1:28" ht="18" customHeight="1" x14ac:dyDescent="0.2">
      <c r="A73" s="102">
        <v>44</v>
      </c>
      <c r="B73" s="30" t="str">
        <f>VLOOKUP(A73,男子名簿!$A$2:$G$81,3,0)</f>
        <v>南原   勇祐</v>
      </c>
      <c r="C73" s="104" t="s">
        <v>10</v>
      </c>
      <c r="D73" s="45" t="str">
        <f>VLOOKUP(A73,男子名簿!$A$2:$G$81,2,0)</f>
        <v>和歌山</v>
      </c>
      <c r="E73" s="34"/>
      <c r="F73" s="45" t="str">
        <f>VLOOKUP(A73,男子名簿!$A$2:$G$81,4,0)</f>
        <v>教友クラブ</v>
      </c>
      <c r="G73" s="106" t="s">
        <v>11</v>
      </c>
      <c r="H73" s="115"/>
      <c r="I73" s="102"/>
      <c r="J73" s="102"/>
      <c r="K73" s="20"/>
      <c r="L73" s="3"/>
      <c r="M73" s="2"/>
      <c r="O73" s="5"/>
      <c r="Q73" s="7"/>
      <c r="R73" s="7"/>
      <c r="S73" s="102">
        <v>63</v>
      </c>
      <c r="T73" s="30" t="str">
        <f>VLOOKUP(S73,男子名簿!$A$2:$G$81,3,0)</f>
        <v>小泉   雄史</v>
      </c>
      <c r="U73" s="104" t="s">
        <v>419</v>
      </c>
      <c r="V73" s="45" t="str">
        <f>VLOOKUP(S73,男子名簿!$A$2:$G$81,2,0)</f>
        <v>奈良</v>
      </c>
      <c r="W73" s="45"/>
      <c r="X73" s="45" t="str">
        <f>VLOOKUP(S73,男子名簿!$A$2:$G$81,4,0)</f>
        <v>桜井ソフトテニスクラブ</v>
      </c>
      <c r="Y73" s="106" t="s">
        <v>420</v>
      </c>
      <c r="Z73" s="115"/>
      <c r="AA73" s="102"/>
      <c r="AB73" s="102"/>
    </row>
    <row r="74" spans="1:28" ht="18" customHeight="1" x14ac:dyDescent="0.2">
      <c r="A74" s="103"/>
      <c r="B74" s="31" t="str">
        <f>VLOOKUP(A73,男子名簿!$A$2:$G$81,6,0)</f>
        <v>山下   俊之</v>
      </c>
      <c r="C74" s="105"/>
      <c r="D74" s="46" t="str">
        <f>VLOOKUP(A73,男子名簿!$A$2:$G$81,5,0)</f>
        <v>和歌山</v>
      </c>
      <c r="E74" s="35"/>
      <c r="F74" s="46" t="str">
        <f>VLOOKUP(A73,男子名簿!$A$2:$G$81,7,0)</f>
        <v>教友クラブ</v>
      </c>
      <c r="G74" s="107"/>
      <c r="H74" s="116"/>
      <c r="I74" s="103"/>
      <c r="J74" s="103"/>
      <c r="K74" s="20"/>
      <c r="L74" s="3"/>
      <c r="M74" s="3"/>
      <c r="O74" s="5"/>
      <c r="Q74" s="7"/>
      <c r="R74" s="9"/>
      <c r="S74" s="103"/>
      <c r="T74" s="31" t="str">
        <f>VLOOKUP(S73,男子名簿!$A$2:$G$81,6,0)</f>
        <v>篠原   満</v>
      </c>
      <c r="U74" s="105"/>
      <c r="V74" s="46" t="str">
        <f>VLOOKUP(S73,男子名簿!$A$2:$G$81,5,0)</f>
        <v>奈良</v>
      </c>
      <c r="W74" s="46"/>
      <c r="X74" s="46" t="str">
        <f>VLOOKUP(S73,男子名簿!$A$2:$G$81,7,0)</f>
        <v>シャープクラブ</v>
      </c>
      <c r="Y74" s="107"/>
      <c r="Z74" s="116"/>
      <c r="AA74" s="103"/>
      <c r="AB74" s="103"/>
    </row>
    <row r="75" spans="1:28" ht="18" customHeight="1" x14ac:dyDescent="0.2">
      <c r="A75" s="102">
        <v>45</v>
      </c>
      <c r="B75" s="30" t="str">
        <f>VLOOKUP(A75,男子名簿!$A$2:$G$81,3,0)</f>
        <v>水野   裕介</v>
      </c>
      <c r="C75" s="104" t="s">
        <v>10</v>
      </c>
      <c r="D75" s="45" t="str">
        <f>VLOOKUP(A75,男子名簿!$A$2:$G$81,2,0)</f>
        <v>三重</v>
      </c>
      <c r="E75" s="34"/>
      <c r="F75" s="45" t="str">
        <f>VLOOKUP(A75,男子名簿!$A$2:$G$81,4,0)</f>
        <v>高城クラブ</v>
      </c>
      <c r="G75" s="106" t="s">
        <v>11</v>
      </c>
      <c r="H75" s="102"/>
      <c r="I75" s="108"/>
      <c r="J75" s="102"/>
      <c r="K75" s="20"/>
      <c r="L75" s="3"/>
      <c r="M75" s="3"/>
      <c r="O75" s="5"/>
      <c r="Q75" s="7"/>
      <c r="R75" s="10"/>
      <c r="S75" s="102">
        <v>64</v>
      </c>
      <c r="T75" s="30" t="str">
        <f>VLOOKUP(S75,男子名簿!$A$2:$G$81,3,0)</f>
        <v>大本   偉久</v>
      </c>
      <c r="U75" s="104" t="s">
        <v>419</v>
      </c>
      <c r="V75" s="45" t="str">
        <f>VLOOKUP(S75,男子名簿!$A$2:$G$81,2,0)</f>
        <v>愛知</v>
      </c>
      <c r="W75" s="45"/>
      <c r="X75" s="45" t="str">
        <f>VLOOKUP(S75,男子名簿!$A$2:$G$81,4,0)</f>
        <v>西尾STA</v>
      </c>
      <c r="Y75" s="106" t="s">
        <v>420</v>
      </c>
      <c r="Z75" s="102"/>
      <c r="AA75" s="108"/>
      <c r="AB75" s="102"/>
    </row>
    <row r="76" spans="1:28" ht="18" customHeight="1" x14ac:dyDescent="0.2">
      <c r="A76" s="103"/>
      <c r="B76" s="31" t="str">
        <f>VLOOKUP(A75,男子名簿!$A$2:$G$81,6,0)</f>
        <v>平山   善一</v>
      </c>
      <c r="C76" s="105"/>
      <c r="D76" s="46" t="str">
        <f>VLOOKUP(A75,男子名簿!$A$2:$G$81,5,0)</f>
        <v>奈良</v>
      </c>
      <c r="E76" s="35"/>
      <c r="F76" s="46" t="str">
        <f>VLOOKUP(A75,男子名簿!$A$2:$G$81,7,0)</f>
        <v>郡山クラブ</v>
      </c>
      <c r="G76" s="107"/>
      <c r="H76" s="103"/>
      <c r="I76" s="109"/>
      <c r="J76" s="103"/>
      <c r="K76" s="36"/>
      <c r="L76" s="3"/>
      <c r="M76" s="3"/>
      <c r="O76" s="5"/>
      <c r="Q76" s="7"/>
      <c r="R76" s="5"/>
      <c r="S76" s="103"/>
      <c r="T76" s="31" t="str">
        <f>VLOOKUP(S75,男子名簿!$A$2:$G$81,6,0)</f>
        <v>山田   栄作</v>
      </c>
      <c r="U76" s="105"/>
      <c r="V76" s="46" t="str">
        <f>VLOOKUP(S75,男子名簿!$A$2:$G$81,5,0)</f>
        <v>愛知</v>
      </c>
      <c r="W76" s="46"/>
      <c r="X76" s="46" t="str">
        <f>VLOOKUP(S75,男子名簿!$A$2:$G$81,7,0)</f>
        <v>豊田自動織機</v>
      </c>
      <c r="Y76" s="107"/>
      <c r="Z76" s="103"/>
      <c r="AA76" s="109"/>
      <c r="AB76" s="103"/>
    </row>
    <row r="77" spans="1:28" ht="18" customHeight="1" x14ac:dyDescent="0.2">
      <c r="A77" s="102">
        <v>46</v>
      </c>
      <c r="B77" s="30" t="str">
        <f>VLOOKUP(A77,男子名簿!$A$2:$G$81,3,0)</f>
        <v>細谷   康祐</v>
      </c>
      <c r="C77" s="104" t="s">
        <v>10</v>
      </c>
      <c r="D77" s="45" t="str">
        <f>VLOOKUP(A77,男子名簿!$A$2:$G$81,2,0)</f>
        <v>香川</v>
      </c>
      <c r="E77" s="34"/>
      <c r="F77" s="45" t="str">
        <f>VLOOKUP(A77,男子名簿!$A$2:$G$81,4,0)</f>
        <v>なかよし</v>
      </c>
      <c r="G77" s="106" t="s">
        <v>11</v>
      </c>
      <c r="H77" s="102"/>
      <c r="I77" s="102"/>
      <c r="J77" s="108"/>
      <c r="K77" s="21"/>
      <c r="L77" s="3"/>
      <c r="M77" s="3"/>
      <c r="O77" s="5"/>
      <c r="Q77" s="7"/>
      <c r="S77" s="102">
        <v>65</v>
      </c>
      <c r="T77" s="30" t="str">
        <f>VLOOKUP(S77,男子名簿!$A$2:$G$81,3,0)</f>
        <v>丸山   龍二</v>
      </c>
      <c r="U77" s="104" t="s">
        <v>419</v>
      </c>
      <c r="V77" s="45" t="str">
        <f>VLOOKUP(S77,男子名簿!$A$2:$G$81,2,0)</f>
        <v>福岡</v>
      </c>
      <c r="W77" s="45"/>
      <c r="X77" s="45" t="str">
        <f>VLOOKUP(S77,男子名簿!$A$2:$G$81,4,0)</f>
        <v>サンデークラブ</v>
      </c>
      <c r="Y77" s="106" t="s">
        <v>420</v>
      </c>
      <c r="Z77" s="102"/>
      <c r="AA77" s="102"/>
      <c r="AB77" s="108"/>
    </row>
    <row r="78" spans="1:28" ht="18" customHeight="1" x14ac:dyDescent="0.2">
      <c r="A78" s="103">
        <v>46</v>
      </c>
      <c r="B78" s="31" t="str">
        <f>VLOOKUP(A77,男子名簿!$A$2:$G$81,6,0)</f>
        <v>大関   慎士</v>
      </c>
      <c r="C78" s="105"/>
      <c r="D78" s="46" t="str">
        <f>VLOOKUP(A77,男子名簿!$A$2:$G$81,5,0)</f>
        <v>香川</v>
      </c>
      <c r="E78" s="35"/>
      <c r="F78" s="46" t="str">
        <f>VLOOKUP(A77,男子名簿!$A$2:$G$81,7,0)</f>
        <v>丸亀市役所</v>
      </c>
      <c r="G78" s="107"/>
      <c r="H78" s="103"/>
      <c r="I78" s="103"/>
      <c r="J78" s="109"/>
      <c r="K78" s="21"/>
      <c r="L78" s="4"/>
      <c r="M78" s="3"/>
      <c r="O78" s="5"/>
      <c r="Q78" s="7"/>
      <c r="S78" s="103">
        <v>65</v>
      </c>
      <c r="T78" s="31" t="str">
        <f>VLOOKUP(S77,男子名簿!$A$2:$G$81,6,0)</f>
        <v>植野   雅晶</v>
      </c>
      <c r="U78" s="105"/>
      <c r="V78" s="46" t="str">
        <f>VLOOKUP(S77,男子名簿!$A$2:$G$81,5,0)</f>
        <v>福岡</v>
      </c>
      <c r="W78" s="46"/>
      <c r="X78" s="46" t="str">
        <f>VLOOKUP(S77,男子名簿!$A$2:$G$81,7,0)</f>
        <v>福岡クラブ</v>
      </c>
      <c r="Y78" s="107"/>
      <c r="Z78" s="103"/>
      <c r="AA78" s="103"/>
      <c r="AB78" s="109"/>
    </row>
    <row r="79" spans="1:28" ht="18" customHeight="1" x14ac:dyDescent="0.2">
      <c r="J79" s="41"/>
      <c r="K79" s="40"/>
      <c r="L79" s="5"/>
      <c r="M79" s="3"/>
      <c r="N79" s="5"/>
      <c r="O79" s="5"/>
      <c r="P79" s="1"/>
      <c r="Q79" s="7"/>
      <c r="R79" s="5"/>
      <c r="S79" s="15"/>
      <c r="T79" s="16"/>
      <c r="U79" s="16"/>
      <c r="V79" s="49"/>
      <c r="W79" s="49"/>
      <c r="X79" s="49"/>
      <c r="Y79" s="16"/>
    </row>
    <row r="80" spans="1:28" ht="18" customHeight="1" x14ac:dyDescent="0.2">
      <c r="A80" s="11"/>
      <c r="B80" s="112" t="s">
        <v>26</v>
      </c>
      <c r="C80" s="113"/>
      <c r="D80" s="113"/>
      <c r="E80" s="113"/>
      <c r="F80" s="113"/>
      <c r="G80" s="114"/>
      <c r="H80" s="11">
        <v>47</v>
      </c>
      <c r="I80" s="11">
        <v>48</v>
      </c>
      <c r="J80" s="11">
        <v>49</v>
      </c>
      <c r="K80" s="21"/>
      <c r="M80" s="3"/>
      <c r="O80" s="5"/>
      <c r="P80" s="7"/>
      <c r="Q80" s="7"/>
      <c r="S80" s="11"/>
      <c r="T80" s="112" t="s">
        <v>27</v>
      </c>
      <c r="U80" s="113"/>
      <c r="V80" s="113"/>
      <c r="W80" s="113"/>
      <c r="X80" s="113"/>
      <c r="Y80" s="114"/>
      <c r="Z80" s="11">
        <v>66</v>
      </c>
      <c r="AA80" s="11">
        <v>67</v>
      </c>
      <c r="AB80" s="11">
        <v>68</v>
      </c>
    </row>
    <row r="81" spans="1:28" ht="18" customHeight="1" x14ac:dyDescent="0.2">
      <c r="A81" s="102">
        <v>47</v>
      </c>
      <c r="B81" s="30" t="str">
        <f>VLOOKUP(A81,男子名簿!$A$2:$G$81,3,0)</f>
        <v>田中   真一</v>
      </c>
      <c r="C81" s="104" t="s">
        <v>10</v>
      </c>
      <c r="D81" s="45" t="str">
        <f>VLOOKUP(A81,男子名簿!$A$2:$G$81,2,0)</f>
        <v>山口</v>
      </c>
      <c r="E81" s="34"/>
      <c r="F81" s="45" t="str">
        <f>VLOOKUP(A81,男子名簿!$A$2:$G$81,4,0)</f>
        <v>光ソフトテニスクラブ</v>
      </c>
      <c r="G81" s="106" t="s">
        <v>11</v>
      </c>
      <c r="H81" s="115"/>
      <c r="I81" s="102"/>
      <c r="J81" s="102"/>
      <c r="K81" s="21"/>
      <c r="M81" s="3"/>
      <c r="O81" s="5"/>
      <c r="P81" s="7"/>
      <c r="Q81" s="7"/>
      <c r="S81" s="102">
        <v>66</v>
      </c>
      <c r="T81" s="30" t="str">
        <f>VLOOKUP(S81,男子名簿!$A$2:$G$81,3,0)</f>
        <v>中嶋   正太郎</v>
      </c>
      <c r="U81" s="104" t="s">
        <v>419</v>
      </c>
      <c r="V81" s="45" t="str">
        <f>VLOOKUP(S81,男子名簿!$A$2:$G$81,2,0)</f>
        <v>愛知</v>
      </c>
      <c r="W81" s="45"/>
      <c r="X81" s="45" t="str">
        <f>VLOOKUP(S81,男子名簿!$A$2:$G$81,4,0)</f>
        <v>三菱電機</v>
      </c>
      <c r="Y81" s="106" t="s">
        <v>420</v>
      </c>
      <c r="Z81" s="115"/>
      <c r="AA81" s="102"/>
      <c r="AB81" s="102"/>
    </row>
    <row r="82" spans="1:28" ht="18" customHeight="1" x14ac:dyDescent="0.2">
      <c r="A82" s="103"/>
      <c r="B82" s="31" t="str">
        <f>VLOOKUP(A81,男子名簿!$A$2:$G$81,6,0)</f>
        <v>森脇   則雄</v>
      </c>
      <c r="C82" s="105"/>
      <c r="D82" s="46" t="str">
        <f>VLOOKUP(A81,男子名簿!$A$2:$G$81,5,0)</f>
        <v>山口</v>
      </c>
      <c r="E82" s="35"/>
      <c r="F82" s="46" t="str">
        <f>VLOOKUP(A81,男子名簿!$A$2:$G$81,7,0)</f>
        <v>岩国クラブ</v>
      </c>
      <c r="G82" s="107"/>
      <c r="H82" s="116"/>
      <c r="I82" s="103"/>
      <c r="J82" s="103"/>
      <c r="K82" s="21"/>
      <c r="M82" s="3"/>
      <c r="O82" s="5"/>
      <c r="P82" s="7"/>
      <c r="Q82" s="7"/>
      <c r="S82" s="103"/>
      <c r="T82" s="31" t="str">
        <f>VLOOKUP(S81,男子名簿!$A$2:$G$81,6,0)</f>
        <v>関   吉裕</v>
      </c>
      <c r="U82" s="105"/>
      <c r="V82" s="46" t="str">
        <f>VLOOKUP(S81,男子名簿!$A$2:$G$81,5,0)</f>
        <v>愛知</v>
      </c>
      <c r="W82" s="46"/>
      <c r="X82" s="46" t="str">
        <f>VLOOKUP(S81,男子名簿!$A$2:$G$81,7,0)</f>
        <v>トヨタ自動車</v>
      </c>
      <c r="Y82" s="107"/>
      <c r="Z82" s="116"/>
      <c r="AA82" s="103"/>
      <c r="AB82" s="103"/>
    </row>
    <row r="83" spans="1:28" ht="18" customHeight="1" x14ac:dyDescent="0.2">
      <c r="A83" s="102">
        <v>48</v>
      </c>
      <c r="B83" s="30" t="str">
        <f>VLOOKUP(A83,男子名簿!$A$2:$G$81,3,0)</f>
        <v>宮崎   孝保</v>
      </c>
      <c r="C83" s="104" t="s">
        <v>10</v>
      </c>
      <c r="D83" s="45" t="str">
        <f>VLOOKUP(A83,男子名簿!$A$2:$G$81,2,0)</f>
        <v>愛知</v>
      </c>
      <c r="E83" s="34"/>
      <c r="F83" s="45" t="str">
        <f>VLOOKUP(A83,男子名簿!$A$2:$G$81,4,0)</f>
        <v>日清紡</v>
      </c>
      <c r="G83" s="106" t="s">
        <v>11</v>
      </c>
      <c r="H83" s="102"/>
      <c r="I83" s="108"/>
      <c r="J83" s="102"/>
      <c r="K83" s="37"/>
      <c r="M83" s="3"/>
      <c r="O83" s="5"/>
      <c r="P83" s="7"/>
      <c r="Q83" s="7"/>
      <c r="S83" s="102">
        <v>67</v>
      </c>
      <c r="T83" s="30" t="str">
        <f>VLOOKUP(S83,男子名簿!$A$2:$G$81,3,0)</f>
        <v>吉松   秀典</v>
      </c>
      <c r="U83" s="104" t="s">
        <v>419</v>
      </c>
      <c r="V83" s="45" t="str">
        <f>VLOOKUP(S83,男子名簿!$A$2:$G$81,2,0)</f>
        <v>京都</v>
      </c>
      <c r="W83" s="45"/>
      <c r="X83" s="45" t="str">
        <f>VLOOKUP(S83,男子名簿!$A$2:$G$81,4,0)</f>
        <v>衣笠クラブ</v>
      </c>
      <c r="Y83" s="106" t="s">
        <v>420</v>
      </c>
      <c r="Z83" s="102"/>
      <c r="AA83" s="108"/>
      <c r="AB83" s="102"/>
    </row>
    <row r="84" spans="1:28" ht="18" customHeight="1" x14ac:dyDescent="0.2">
      <c r="A84" s="103"/>
      <c r="B84" s="31" t="str">
        <f>VLOOKUP(A83,男子名簿!$A$2:$G$81,6,0)</f>
        <v>竹内   秀樹</v>
      </c>
      <c r="C84" s="105"/>
      <c r="D84" s="46" t="str">
        <f>VLOOKUP(A83,男子名簿!$A$2:$G$81,5,0)</f>
        <v>愛知</v>
      </c>
      <c r="E84" s="35"/>
      <c r="F84" s="46" t="str">
        <f>VLOOKUP(A83,男子名簿!$A$2:$G$81,7,0)</f>
        <v>日清紡</v>
      </c>
      <c r="G84" s="107"/>
      <c r="H84" s="103"/>
      <c r="I84" s="109"/>
      <c r="J84" s="103"/>
      <c r="K84" s="14"/>
      <c r="M84" s="3"/>
      <c r="O84" s="5"/>
      <c r="P84" s="7"/>
      <c r="Q84" s="7"/>
      <c r="R84" s="23"/>
      <c r="S84" s="103"/>
      <c r="T84" s="31" t="str">
        <f>VLOOKUP(S83,男子名簿!$A$2:$G$81,6,0)</f>
        <v>松山   光雄</v>
      </c>
      <c r="U84" s="105"/>
      <c r="V84" s="46" t="str">
        <f>VLOOKUP(S83,男子名簿!$A$2:$G$81,5,0)</f>
        <v>京都</v>
      </c>
      <c r="W84" s="46"/>
      <c r="X84" s="46" t="str">
        <f>VLOOKUP(S83,男子名簿!$A$2:$G$81,7,0)</f>
        <v>ＦＴクラブ</v>
      </c>
      <c r="Y84" s="107"/>
      <c r="Z84" s="103"/>
      <c r="AA84" s="109"/>
      <c r="AB84" s="103"/>
    </row>
    <row r="85" spans="1:28" ht="18" customHeight="1" x14ac:dyDescent="0.2">
      <c r="A85" s="102">
        <v>49</v>
      </c>
      <c r="B85" s="30" t="str">
        <f>VLOOKUP(A85,男子名簿!$A$2:$G$81,3,0)</f>
        <v>北野   敏明</v>
      </c>
      <c r="C85" s="104" t="s">
        <v>10</v>
      </c>
      <c r="D85" s="45" t="str">
        <f>VLOOKUP(A85,男子名簿!$A$2:$G$81,2,0)</f>
        <v>大阪</v>
      </c>
      <c r="E85" s="34"/>
      <c r="F85" s="45" t="str">
        <f>VLOOKUP(A85,男子名簿!$A$2:$G$81,4,0)</f>
        <v>堺ソフトテニス連盟</v>
      </c>
      <c r="G85" s="106" t="s">
        <v>11</v>
      </c>
      <c r="H85" s="102"/>
      <c r="I85" s="102"/>
      <c r="J85" s="108"/>
      <c r="K85" s="14"/>
      <c r="M85" s="3"/>
      <c r="O85" s="5"/>
      <c r="P85" s="7"/>
      <c r="Q85" s="7"/>
      <c r="R85" s="7"/>
      <c r="S85" s="102">
        <v>68</v>
      </c>
      <c r="T85" s="30" t="str">
        <f>VLOOKUP(S85,男子名簿!$A$2:$G$81,3,0)</f>
        <v>大釜   芳英</v>
      </c>
      <c r="U85" s="104" t="s">
        <v>419</v>
      </c>
      <c r="V85" s="45" t="str">
        <f>VLOOKUP(S85,男子名簿!$A$2:$G$81,2,0)</f>
        <v>大阪</v>
      </c>
      <c r="W85" s="45"/>
      <c r="X85" s="45" t="str">
        <f>VLOOKUP(S85,男子名簿!$A$2:$G$81,4,0)</f>
        <v>藤井寺市ソフトテニス連盟</v>
      </c>
      <c r="Y85" s="106" t="s">
        <v>420</v>
      </c>
      <c r="Z85" s="102"/>
      <c r="AA85" s="102"/>
      <c r="AB85" s="108"/>
    </row>
    <row r="86" spans="1:28" ht="18" customHeight="1" x14ac:dyDescent="0.2">
      <c r="A86" s="103">
        <v>49</v>
      </c>
      <c r="B86" s="31" t="str">
        <f>VLOOKUP(A85,男子名簿!$A$2:$G$81,6,0)</f>
        <v>須山   恒旨</v>
      </c>
      <c r="C86" s="105"/>
      <c r="D86" s="46" t="str">
        <f>VLOOKUP(A85,男子名簿!$A$2:$G$81,5,0)</f>
        <v>大阪</v>
      </c>
      <c r="E86" s="35"/>
      <c r="F86" s="46" t="str">
        <f>VLOOKUP(A85,男子名簿!$A$2:$G$81,7,0)</f>
        <v>八尾市ソフトテニス協会</v>
      </c>
      <c r="G86" s="107"/>
      <c r="H86" s="103"/>
      <c r="I86" s="103"/>
      <c r="J86" s="109"/>
      <c r="K86" s="15"/>
      <c r="M86" s="3"/>
      <c r="O86" s="5"/>
      <c r="P86" s="7"/>
      <c r="Q86" s="8"/>
      <c r="R86" s="7"/>
      <c r="S86" s="103">
        <v>65</v>
      </c>
      <c r="T86" s="31" t="str">
        <f>VLOOKUP(S85,男子名簿!$A$2:$G$81,6,0)</f>
        <v>中村   省二</v>
      </c>
      <c r="U86" s="105"/>
      <c r="V86" s="46" t="str">
        <f>VLOOKUP(S85,男子名簿!$A$2:$G$81,5,0)</f>
        <v>大阪</v>
      </c>
      <c r="W86" s="46"/>
      <c r="X86" s="46" t="str">
        <f>VLOOKUP(S85,男子名簿!$A$2:$G$81,7,0)</f>
        <v>大阪ガス</v>
      </c>
      <c r="Y86" s="107"/>
      <c r="Z86" s="103"/>
      <c r="AA86" s="103"/>
      <c r="AB86" s="109"/>
    </row>
    <row r="87" spans="1:28" ht="18" customHeight="1" x14ac:dyDescent="0.2">
      <c r="J87" s="41"/>
      <c r="K87" s="14"/>
      <c r="L87" s="5"/>
      <c r="M87" s="3"/>
      <c r="N87" s="5"/>
      <c r="O87" s="5"/>
      <c r="P87" s="7"/>
      <c r="Q87" s="5"/>
      <c r="R87" s="7"/>
      <c r="S87" s="15"/>
      <c r="T87" s="16"/>
      <c r="U87" s="16"/>
      <c r="V87" s="49"/>
      <c r="W87" s="49"/>
      <c r="X87" s="49"/>
      <c r="Y87" s="16"/>
    </row>
    <row r="88" spans="1:28" ht="18" customHeight="1" x14ac:dyDescent="0.2">
      <c r="A88" s="11"/>
      <c r="B88" s="112" t="s">
        <v>28</v>
      </c>
      <c r="C88" s="113"/>
      <c r="D88" s="113"/>
      <c r="E88" s="113"/>
      <c r="F88" s="113"/>
      <c r="G88" s="114"/>
      <c r="H88" s="11">
        <v>50</v>
      </c>
      <c r="I88" s="11">
        <v>51</v>
      </c>
      <c r="J88" s="11">
        <v>52</v>
      </c>
      <c r="K88" s="14"/>
      <c r="M88" s="3"/>
      <c r="N88" s="8"/>
      <c r="O88" s="4"/>
      <c r="P88" s="7"/>
      <c r="R88" s="7"/>
      <c r="S88" s="11"/>
      <c r="T88" s="112" t="s">
        <v>6</v>
      </c>
      <c r="U88" s="113"/>
      <c r="V88" s="113"/>
      <c r="W88" s="113"/>
      <c r="X88" s="113"/>
      <c r="Y88" s="114"/>
      <c r="Z88" s="11">
        <v>69</v>
      </c>
      <c r="AA88" s="11">
        <v>70</v>
      </c>
      <c r="AB88" s="11">
        <v>71</v>
      </c>
    </row>
    <row r="89" spans="1:28" ht="18" customHeight="1" x14ac:dyDescent="0.2">
      <c r="A89" s="102">
        <v>50</v>
      </c>
      <c r="B89" s="30" t="str">
        <f>VLOOKUP(A89,男子名簿!$A$2:$G$81,3,0)</f>
        <v>東　   　司</v>
      </c>
      <c r="C89" s="104" t="s">
        <v>10</v>
      </c>
      <c r="D89" s="45" t="str">
        <f>VLOOKUP(A89,男子名簿!$A$2:$G$81,2,0)</f>
        <v>京都</v>
      </c>
      <c r="E89" s="34"/>
      <c r="F89" s="45" t="str">
        <f>VLOOKUP(A89,男子名簿!$A$2:$G$81,4,0)</f>
        <v>京都市役所</v>
      </c>
      <c r="G89" s="106" t="s">
        <v>11</v>
      </c>
      <c r="H89" s="115"/>
      <c r="I89" s="102"/>
      <c r="J89" s="102"/>
      <c r="K89" s="20"/>
      <c r="M89" s="3"/>
      <c r="O89" s="1"/>
      <c r="P89" s="7"/>
      <c r="R89" s="7"/>
      <c r="S89" s="102">
        <v>69</v>
      </c>
      <c r="T89" s="30" t="str">
        <f>VLOOKUP(S89,男子名簿!$A$2:$G$81,3,0)</f>
        <v>梅本   修</v>
      </c>
      <c r="U89" s="104" t="s">
        <v>419</v>
      </c>
      <c r="V89" s="45" t="str">
        <f>VLOOKUP(S89,男子名簿!$A$2:$G$81,2,0)</f>
        <v>山口</v>
      </c>
      <c r="W89" s="45"/>
      <c r="X89" s="45" t="str">
        <f>VLOOKUP(S89,男子名簿!$A$2:$G$81,4,0)</f>
        <v>光ソフトテニスクラブ</v>
      </c>
      <c r="Y89" s="106" t="s">
        <v>420</v>
      </c>
      <c r="Z89" s="115"/>
      <c r="AA89" s="102"/>
      <c r="AB89" s="102"/>
    </row>
    <row r="90" spans="1:28" ht="18" customHeight="1" x14ac:dyDescent="0.2">
      <c r="A90" s="103"/>
      <c r="B90" s="31" t="str">
        <f>VLOOKUP(A89,男子名簿!$A$2:$G$81,6,0)</f>
        <v>樋原   拓勇</v>
      </c>
      <c r="C90" s="105"/>
      <c r="D90" s="46" t="str">
        <f>VLOOKUP(A89,男子名簿!$A$2:$G$81,5,0)</f>
        <v>京都</v>
      </c>
      <c r="E90" s="35"/>
      <c r="F90" s="46" t="str">
        <f>VLOOKUP(A89,男子名簿!$A$2:$G$81,7,0)</f>
        <v>京都市役所</v>
      </c>
      <c r="G90" s="107"/>
      <c r="H90" s="116"/>
      <c r="I90" s="103"/>
      <c r="J90" s="103"/>
      <c r="K90" s="20"/>
      <c r="M90" s="3"/>
      <c r="O90" s="7"/>
      <c r="P90" s="7"/>
      <c r="R90" s="9"/>
      <c r="S90" s="103"/>
      <c r="T90" s="31" t="str">
        <f>VLOOKUP(S89,男子名簿!$A$2:$G$81,6,0)</f>
        <v>杉本   匡宏</v>
      </c>
      <c r="U90" s="105"/>
      <c r="V90" s="46" t="str">
        <f>VLOOKUP(S89,男子名簿!$A$2:$G$81,5,0)</f>
        <v>山口</v>
      </c>
      <c r="W90" s="46"/>
      <c r="X90" s="46" t="str">
        <f>VLOOKUP(S89,男子名簿!$A$2:$G$81,7,0)</f>
        <v>光ソフトテニスクラブ</v>
      </c>
      <c r="Y90" s="107"/>
      <c r="Z90" s="116"/>
      <c r="AA90" s="103"/>
      <c r="AB90" s="103"/>
    </row>
    <row r="91" spans="1:28" ht="18" customHeight="1" x14ac:dyDescent="0.2">
      <c r="A91" s="102">
        <v>51</v>
      </c>
      <c r="B91" s="30" t="str">
        <f>VLOOKUP(A91,男子名簿!$A$2:$G$81,3,0)</f>
        <v>吉本   学</v>
      </c>
      <c r="C91" s="104" t="s">
        <v>10</v>
      </c>
      <c r="D91" s="45" t="str">
        <f>VLOOKUP(A91,男子名簿!$A$2:$G$81,2,0)</f>
        <v>愛知</v>
      </c>
      <c r="E91" s="34"/>
      <c r="F91" s="45" t="str">
        <f>VLOOKUP(A91,男子名簿!$A$2:$G$81,4,0)</f>
        <v>日清紡</v>
      </c>
      <c r="G91" s="106" t="s">
        <v>11</v>
      </c>
      <c r="H91" s="102"/>
      <c r="I91" s="108"/>
      <c r="J91" s="102"/>
      <c r="K91" s="22"/>
      <c r="M91" s="3"/>
      <c r="O91" s="7"/>
      <c r="P91" s="7"/>
      <c r="R91" s="10"/>
      <c r="S91" s="102">
        <v>70</v>
      </c>
      <c r="T91" s="30" t="str">
        <f>VLOOKUP(S91,男子名簿!$A$2:$G$81,3,0)</f>
        <v>木下   雅司</v>
      </c>
      <c r="U91" s="104" t="s">
        <v>419</v>
      </c>
      <c r="V91" s="45" t="str">
        <f>VLOOKUP(S91,男子名簿!$A$2:$G$81,2,0)</f>
        <v>三重</v>
      </c>
      <c r="W91" s="45"/>
      <c r="X91" s="45" t="str">
        <f>VLOOKUP(S91,男子名簿!$A$2:$G$81,4,0)</f>
        <v>東ソー四日市</v>
      </c>
      <c r="Y91" s="106" t="s">
        <v>420</v>
      </c>
      <c r="Z91" s="102"/>
      <c r="AA91" s="108"/>
      <c r="AB91" s="102"/>
    </row>
    <row r="92" spans="1:28" ht="18" customHeight="1" x14ac:dyDescent="0.2">
      <c r="A92" s="103"/>
      <c r="B92" s="31" t="str">
        <f>VLOOKUP(A91,男子名簿!$A$2:$G$81,6,0)</f>
        <v>大倉   祐司</v>
      </c>
      <c r="C92" s="105"/>
      <c r="D92" s="46" t="str">
        <f>VLOOKUP(A91,男子名簿!$A$2:$G$81,5,0)</f>
        <v>愛知</v>
      </c>
      <c r="E92" s="35"/>
      <c r="F92" s="46" t="str">
        <f>VLOOKUP(A91,男子名簿!$A$2:$G$81,7,0)</f>
        <v>日清紡</v>
      </c>
      <c r="G92" s="107"/>
      <c r="H92" s="103"/>
      <c r="I92" s="109"/>
      <c r="J92" s="103"/>
      <c r="K92" s="21"/>
      <c r="M92" s="3"/>
      <c r="O92" s="7"/>
      <c r="P92" s="7"/>
      <c r="S92" s="103"/>
      <c r="T92" s="31" t="str">
        <f>VLOOKUP(S91,男子名簿!$A$2:$G$81,6,0)</f>
        <v>近藤   聡</v>
      </c>
      <c r="U92" s="105"/>
      <c r="V92" s="46" t="str">
        <f>VLOOKUP(S91,男子名簿!$A$2:$G$81,5,0)</f>
        <v>三重</v>
      </c>
      <c r="W92" s="46"/>
      <c r="X92" s="46" t="str">
        <f>VLOOKUP(S91,男子名簿!$A$2:$G$81,7,0)</f>
        <v>東ソー四日市</v>
      </c>
      <c r="Y92" s="107"/>
      <c r="Z92" s="103"/>
      <c r="AA92" s="109"/>
      <c r="AB92" s="103"/>
    </row>
    <row r="93" spans="1:28" ht="18" customHeight="1" x14ac:dyDescent="0.2">
      <c r="A93" s="102">
        <v>52</v>
      </c>
      <c r="B93" s="30" t="str">
        <f>VLOOKUP(A93,男子名簿!$A$2:$G$81,3,0)</f>
        <v>福田   和彦</v>
      </c>
      <c r="C93" s="104" t="s">
        <v>10</v>
      </c>
      <c r="D93" s="45" t="str">
        <f>VLOOKUP(A93,男子名簿!$A$2:$G$81,2,0)</f>
        <v>奈良</v>
      </c>
      <c r="E93" s="34"/>
      <c r="F93" s="45" t="str">
        <f>VLOOKUP(A93,男子名簿!$A$2:$G$81,4,0)</f>
        <v>生駒市ソフトテニス協会</v>
      </c>
      <c r="G93" s="106" t="s">
        <v>11</v>
      </c>
      <c r="H93" s="102"/>
      <c r="I93" s="102"/>
      <c r="J93" s="108"/>
      <c r="K93" s="21"/>
      <c r="M93" s="3"/>
      <c r="O93" s="7"/>
      <c r="P93" s="7"/>
      <c r="S93" s="102">
        <v>71</v>
      </c>
      <c r="T93" s="30" t="str">
        <f>VLOOKUP(S93,男子名簿!$A$2:$G$81,3,0)</f>
        <v>北畑   大裕</v>
      </c>
      <c r="U93" s="104" t="s">
        <v>419</v>
      </c>
      <c r="V93" s="45" t="str">
        <f>VLOOKUP(S93,男子名簿!$A$2:$G$81,2,0)</f>
        <v>和歌山</v>
      </c>
      <c r="W93" s="45"/>
      <c r="X93" s="45" t="str">
        <f>VLOOKUP(S93,男子名簿!$A$2:$G$81,4,0)</f>
        <v>伊都ソフトテニス協会</v>
      </c>
      <c r="Y93" s="106" t="s">
        <v>420</v>
      </c>
      <c r="Z93" s="102"/>
      <c r="AA93" s="102"/>
      <c r="AB93" s="108"/>
    </row>
    <row r="94" spans="1:28" ht="18" customHeight="1" x14ac:dyDescent="0.2">
      <c r="A94" s="103"/>
      <c r="B94" s="31" t="str">
        <f>VLOOKUP(A93,男子名簿!$A$2:$G$81,6,0)</f>
        <v>森崎   義隆</v>
      </c>
      <c r="C94" s="105"/>
      <c r="D94" s="46" t="str">
        <f>VLOOKUP(A93,男子名簿!$A$2:$G$81,5,0)</f>
        <v>奈良</v>
      </c>
      <c r="E94" s="35"/>
      <c r="F94" s="46" t="str">
        <f>VLOOKUP(A93,男子名簿!$A$2:$G$81,7,0)</f>
        <v>生駒市ソフトテニス協会</v>
      </c>
      <c r="G94" s="107"/>
      <c r="H94" s="103"/>
      <c r="I94" s="103"/>
      <c r="J94" s="109"/>
      <c r="K94" s="21"/>
      <c r="M94" s="3"/>
      <c r="O94" s="7"/>
      <c r="P94" s="7"/>
      <c r="S94" s="103"/>
      <c r="T94" s="31" t="str">
        <f>VLOOKUP(S93,男子名簿!$A$2:$G$81,6,0)</f>
        <v>三宅   悟</v>
      </c>
      <c r="U94" s="105"/>
      <c r="V94" s="46" t="str">
        <f>VLOOKUP(S93,男子名簿!$A$2:$G$81,5,0)</f>
        <v>和歌山</v>
      </c>
      <c r="W94" s="46"/>
      <c r="X94" s="46" t="str">
        <f>VLOOKUP(S93,男子名簿!$A$2:$G$81,7,0)</f>
        <v>伊都ソフトテニス協会</v>
      </c>
      <c r="Y94" s="107"/>
      <c r="Z94" s="103"/>
      <c r="AA94" s="103"/>
      <c r="AB94" s="109"/>
    </row>
    <row r="95" spans="1:28" ht="18" customHeight="1" x14ac:dyDescent="0.2">
      <c r="J95" s="41"/>
      <c r="K95" s="40"/>
      <c r="L95" s="5"/>
      <c r="M95" s="3"/>
      <c r="N95" s="5"/>
      <c r="O95" s="7"/>
      <c r="P95" s="7"/>
      <c r="Q95" s="5"/>
      <c r="R95" s="5"/>
      <c r="S95" s="15"/>
      <c r="T95" s="16"/>
      <c r="U95" s="16"/>
      <c r="V95" s="49"/>
      <c r="W95" s="49"/>
      <c r="X95" s="49"/>
      <c r="Y95" s="16"/>
    </row>
    <row r="96" spans="1:28" ht="18" customHeight="1" x14ac:dyDescent="0.2">
      <c r="A96" s="11"/>
      <c r="B96" s="112" t="s">
        <v>29</v>
      </c>
      <c r="C96" s="113"/>
      <c r="D96" s="113"/>
      <c r="E96" s="113"/>
      <c r="F96" s="113"/>
      <c r="G96" s="114"/>
      <c r="H96" s="11">
        <v>53</v>
      </c>
      <c r="I96" s="11">
        <v>54</v>
      </c>
      <c r="J96" s="11">
        <v>55</v>
      </c>
      <c r="K96" s="21"/>
      <c r="L96" s="2"/>
      <c r="M96" s="3"/>
      <c r="O96" s="7"/>
      <c r="P96" s="7"/>
      <c r="S96" s="11"/>
      <c r="T96" s="112" t="s">
        <v>30</v>
      </c>
      <c r="U96" s="113"/>
      <c r="V96" s="113"/>
      <c r="W96" s="113"/>
      <c r="X96" s="113"/>
      <c r="Y96" s="114"/>
      <c r="Z96" s="11">
        <v>72</v>
      </c>
      <c r="AA96" s="11">
        <v>73</v>
      </c>
      <c r="AB96" s="11">
        <v>74</v>
      </c>
    </row>
    <row r="97" spans="1:28" ht="18" customHeight="1" x14ac:dyDescent="0.2">
      <c r="A97" s="102">
        <v>53</v>
      </c>
      <c r="B97" s="30" t="str">
        <f>VLOOKUP(A97,男子名簿!$A$2:$G$81,3,0)</f>
        <v>田中   智大</v>
      </c>
      <c r="C97" s="104" t="s">
        <v>10</v>
      </c>
      <c r="D97" s="45" t="str">
        <f>VLOOKUP(A97,男子名簿!$A$2:$G$81,2,0)</f>
        <v>高知</v>
      </c>
      <c r="E97" s="34"/>
      <c r="F97" s="45" t="str">
        <f>VLOOKUP(A97,男子名簿!$A$2:$G$81,4,0)</f>
        <v>小津クラブ</v>
      </c>
      <c r="G97" s="106" t="s">
        <v>11</v>
      </c>
      <c r="H97" s="115"/>
      <c r="I97" s="102"/>
      <c r="J97" s="102"/>
      <c r="K97" s="21"/>
      <c r="L97" s="3"/>
      <c r="M97" s="3"/>
      <c r="O97" s="7"/>
      <c r="P97" s="7"/>
      <c r="S97" s="102">
        <v>72</v>
      </c>
      <c r="T97" s="30" t="str">
        <f>VLOOKUP(S97,男子名簿!$A$2:$G$81,3,0)</f>
        <v>西村   和幸</v>
      </c>
      <c r="U97" s="104" t="s">
        <v>419</v>
      </c>
      <c r="V97" s="45" t="str">
        <f>VLOOKUP(S97,男子名簿!$A$2:$G$81,2,0)</f>
        <v>京都</v>
      </c>
      <c r="W97" s="45"/>
      <c r="X97" s="45" t="str">
        <f>VLOOKUP(S97,男子名簿!$A$2:$G$81,4,0)</f>
        <v>京都市役所</v>
      </c>
      <c r="Y97" s="106" t="s">
        <v>420</v>
      </c>
      <c r="Z97" s="115"/>
      <c r="AA97" s="102"/>
      <c r="AB97" s="102"/>
    </row>
    <row r="98" spans="1:28" ht="18" customHeight="1" x14ac:dyDescent="0.2">
      <c r="A98" s="103"/>
      <c r="B98" s="31" t="str">
        <f>VLOOKUP(A97,男子名簿!$A$2:$G$81,6,0)</f>
        <v>奥村   陸矢</v>
      </c>
      <c r="C98" s="105"/>
      <c r="D98" s="46" t="str">
        <f>VLOOKUP(A97,男子名簿!$A$2:$G$81,5,0)</f>
        <v>福岡</v>
      </c>
      <c r="E98" s="35"/>
      <c r="F98" s="46" t="str">
        <f>VLOOKUP(A97,男子名簿!$A$2:$G$81,7,0)</f>
        <v>綾小路クラブ</v>
      </c>
      <c r="G98" s="107"/>
      <c r="H98" s="116"/>
      <c r="I98" s="103"/>
      <c r="J98" s="103"/>
      <c r="K98" s="21"/>
      <c r="L98" s="3"/>
      <c r="M98" s="3"/>
      <c r="O98" s="7"/>
      <c r="P98" s="7"/>
      <c r="S98" s="103"/>
      <c r="T98" s="31" t="str">
        <f>VLOOKUP(S97,男子名簿!$A$2:$G$81,6,0)</f>
        <v>山下   和宏</v>
      </c>
      <c r="U98" s="105"/>
      <c r="V98" s="46" t="str">
        <f>VLOOKUP(S97,男子名簿!$A$2:$G$81,5,0)</f>
        <v>京都</v>
      </c>
      <c r="W98" s="46"/>
      <c r="X98" s="46" t="str">
        <f>VLOOKUP(S97,男子名簿!$A$2:$G$81,7,0)</f>
        <v>京都市役所</v>
      </c>
      <c r="Y98" s="107"/>
      <c r="Z98" s="116"/>
      <c r="AA98" s="103"/>
      <c r="AB98" s="103"/>
    </row>
    <row r="99" spans="1:28" ht="18" customHeight="1" x14ac:dyDescent="0.2">
      <c r="A99" s="102">
        <v>54</v>
      </c>
      <c r="B99" s="30" t="str">
        <f>VLOOKUP(A99,男子名簿!$A$2:$G$81,3,0)</f>
        <v>小野林   一彦</v>
      </c>
      <c r="C99" s="104" t="s">
        <v>10</v>
      </c>
      <c r="D99" s="45" t="str">
        <f>VLOOKUP(A99,男子名簿!$A$2:$G$81,2,0)</f>
        <v>大阪</v>
      </c>
      <c r="E99" s="34"/>
      <c r="F99" s="45" t="str">
        <f>VLOOKUP(A99,男子名簿!$A$2:$G$81,4,0)</f>
        <v>宇部興産（株）堺工場</v>
      </c>
      <c r="G99" s="106" t="s">
        <v>11</v>
      </c>
      <c r="H99" s="102"/>
      <c r="I99" s="108"/>
      <c r="J99" s="102"/>
      <c r="K99" s="37"/>
      <c r="L99" s="3"/>
      <c r="M99" s="3"/>
      <c r="O99" s="7"/>
      <c r="P99" s="7"/>
      <c r="R99" s="1"/>
      <c r="S99" s="102">
        <v>73</v>
      </c>
      <c r="T99" s="30" t="str">
        <f>VLOOKUP(S99,男子名簿!$A$2:$G$81,3,0)</f>
        <v>岡本   邦孝</v>
      </c>
      <c r="U99" s="104" t="s">
        <v>419</v>
      </c>
      <c r="V99" s="45" t="str">
        <f>VLOOKUP(S99,男子名簿!$A$2:$G$81,2,0)</f>
        <v>和歌山</v>
      </c>
      <c r="W99" s="45"/>
      <c r="X99" s="45" t="str">
        <f>VLOOKUP(S99,男子名簿!$A$2:$G$81,4,0)</f>
        <v>教友クラブ</v>
      </c>
      <c r="Y99" s="106" t="s">
        <v>420</v>
      </c>
      <c r="Z99" s="102"/>
      <c r="AA99" s="108"/>
      <c r="AB99" s="102"/>
    </row>
    <row r="100" spans="1:28" ht="18" customHeight="1" x14ac:dyDescent="0.2">
      <c r="A100" s="103"/>
      <c r="B100" s="31" t="str">
        <f>VLOOKUP(A99,男子名簿!$A$2:$G$81,6,0)</f>
        <v>矢野   義一</v>
      </c>
      <c r="C100" s="105"/>
      <c r="D100" s="46" t="str">
        <f>VLOOKUP(A99,男子名簿!$A$2:$G$81,5,0)</f>
        <v>大阪</v>
      </c>
      <c r="E100" s="35"/>
      <c r="F100" s="46" t="str">
        <f>VLOOKUP(A99,男子名簿!$A$2:$G$81,7,0)</f>
        <v>堺ソフトテニス連盟</v>
      </c>
      <c r="G100" s="107"/>
      <c r="H100" s="103"/>
      <c r="I100" s="109"/>
      <c r="J100" s="103"/>
      <c r="K100" s="15"/>
      <c r="L100" s="3"/>
      <c r="M100" s="3"/>
      <c r="O100" s="7"/>
      <c r="P100" s="7"/>
      <c r="R100" s="7"/>
      <c r="S100" s="103"/>
      <c r="T100" s="31" t="str">
        <f>VLOOKUP(S99,男子名簿!$A$2:$G$81,6,0)</f>
        <v>岡本   悦宏</v>
      </c>
      <c r="U100" s="105"/>
      <c r="V100" s="46" t="str">
        <f>VLOOKUP(S99,男子名簿!$A$2:$G$81,5,0)</f>
        <v>大阪</v>
      </c>
      <c r="W100" s="46"/>
      <c r="X100" s="46" t="str">
        <f>VLOOKUP(S99,男子名簿!$A$2:$G$81,7,0)</f>
        <v>NTT西日本関西</v>
      </c>
      <c r="Y100" s="107"/>
      <c r="Z100" s="103"/>
      <c r="AA100" s="109"/>
      <c r="AB100" s="103"/>
    </row>
    <row r="101" spans="1:28" ht="18" customHeight="1" x14ac:dyDescent="0.2">
      <c r="A101" s="102">
        <v>55</v>
      </c>
      <c r="B101" s="30" t="str">
        <f>VLOOKUP(A101,男子名簿!$A$2:$G$81,3,0)</f>
        <v>山本   道彦</v>
      </c>
      <c r="C101" s="104" t="s">
        <v>10</v>
      </c>
      <c r="D101" s="45" t="str">
        <f>VLOOKUP(A101,男子名簿!$A$2:$G$81,2,0)</f>
        <v>滋賀</v>
      </c>
      <c r="E101" s="34"/>
      <c r="F101" s="45" t="str">
        <f>VLOOKUP(A101,男子名簿!$A$2:$G$81,4,0)</f>
        <v>オムロン</v>
      </c>
      <c r="G101" s="106" t="s">
        <v>11</v>
      </c>
      <c r="H101" s="102"/>
      <c r="I101" s="102"/>
      <c r="J101" s="108"/>
      <c r="K101" s="15"/>
      <c r="L101" s="3"/>
      <c r="M101" s="4"/>
      <c r="O101" s="7"/>
      <c r="P101" s="7"/>
      <c r="R101" s="7"/>
      <c r="S101" s="102">
        <v>74</v>
      </c>
      <c r="T101" s="30" t="str">
        <f>VLOOKUP(S101,男子名簿!$A$2:$G$81,3,0)</f>
        <v>井川   直己</v>
      </c>
      <c r="U101" s="104" t="s">
        <v>419</v>
      </c>
      <c r="V101" s="45" t="str">
        <f>VLOOKUP(S101,男子名簿!$A$2:$G$81,2,0)</f>
        <v>岐阜</v>
      </c>
      <c r="W101" s="45"/>
      <c r="X101" s="45" t="str">
        <f>VLOOKUP(S101,男子名簿!$A$2:$G$81,4,0)</f>
        <v>岐阜しらさぎクラブ</v>
      </c>
      <c r="Y101" s="106" t="s">
        <v>420</v>
      </c>
      <c r="Z101" s="102"/>
      <c r="AA101" s="102"/>
      <c r="AB101" s="108"/>
    </row>
    <row r="102" spans="1:28" ht="18" customHeight="1" x14ac:dyDescent="0.2">
      <c r="A102" s="103"/>
      <c r="B102" s="31" t="str">
        <f>VLOOKUP(A101,男子名簿!$A$2:$G$81,6,0)</f>
        <v>佐藤   正秀</v>
      </c>
      <c r="C102" s="105"/>
      <c r="D102" s="46" t="str">
        <f>VLOOKUP(A101,男子名簿!$A$2:$G$81,5,0)</f>
        <v>愛知</v>
      </c>
      <c r="E102" s="35"/>
      <c r="F102" s="46" t="str">
        <f>VLOOKUP(A101,男子名簿!$A$2:$G$81,7,0)</f>
        <v>松葉クラブ</v>
      </c>
      <c r="G102" s="107"/>
      <c r="H102" s="103"/>
      <c r="I102" s="103"/>
      <c r="J102" s="109"/>
      <c r="K102" s="15"/>
      <c r="L102" s="3"/>
      <c r="M102" s="5"/>
      <c r="O102" s="7"/>
      <c r="P102" s="7"/>
      <c r="R102" s="7"/>
      <c r="S102" s="103"/>
      <c r="T102" s="31" t="str">
        <f>VLOOKUP(S101,男子名簿!$A$2:$G$81,6,0)</f>
        <v>寺阪   昌也</v>
      </c>
      <c r="U102" s="105"/>
      <c r="V102" s="46" t="str">
        <f>VLOOKUP(S101,男子名簿!$A$2:$G$81,5,0)</f>
        <v>岐阜</v>
      </c>
      <c r="W102" s="46"/>
      <c r="X102" s="46" t="str">
        <f>VLOOKUP(S101,男子名簿!$A$2:$G$81,7,0)</f>
        <v>岐阜しらさぎクラブ</v>
      </c>
      <c r="Y102" s="107"/>
      <c r="Z102" s="103"/>
      <c r="AA102" s="103"/>
      <c r="AB102" s="109"/>
    </row>
    <row r="103" spans="1:28" ht="18" customHeight="1" x14ac:dyDescent="0.2">
      <c r="J103" s="41"/>
      <c r="K103" s="14"/>
      <c r="L103" s="3"/>
      <c r="M103" s="5"/>
      <c r="N103" s="5"/>
      <c r="O103" s="7"/>
      <c r="P103" s="7"/>
      <c r="Q103" s="5"/>
      <c r="R103" s="7"/>
      <c r="S103" s="15"/>
      <c r="T103" s="16"/>
      <c r="U103" s="16"/>
      <c r="V103" s="49"/>
      <c r="W103" s="49"/>
      <c r="X103" s="49"/>
      <c r="Y103" s="16"/>
    </row>
    <row r="104" spans="1:28" ht="18" customHeight="1" x14ac:dyDescent="0.2">
      <c r="A104" s="12"/>
      <c r="B104" s="112" t="s">
        <v>31</v>
      </c>
      <c r="C104" s="113"/>
      <c r="D104" s="113"/>
      <c r="E104" s="113"/>
      <c r="F104" s="113"/>
      <c r="G104" s="114"/>
      <c r="H104" s="11">
        <v>56</v>
      </c>
      <c r="I104" s="11">
        <v>57</v>
      </c>
      <c r="J104" s="11">
        <v>58</v>
      </c>
      <c r="K104" s="11">
        <v>59</v>
      </c>
      <c r="L104" s="3"/>
      <c r="O104" s="7"/>
      <c r="P104" s="7"/>
      <c r="Q104" s="1"/>
      <c r="R104" s="7"/>
      <c r="S104" s="11"/>
      <c r="T104" s="112" t="s">
        <v>8</v>
      </c>
      <c r="U104" s="113"/>
      <c r="V104" s="113"/>
      <c r="W104" s="113"/>
      <c r="X104" s="113"/>
      <c r="Y104" s="114"/>
      <c r="Z104" s="11">
        <v>75</v>
      </c>
      <c r="AA104" s="11">
        <v>76</v>
      </c>
      <c r="AB104" s="11">
        <v>77</v>
      </c>
    </row>
    <row r="105" spans="1:28" ht="18" customHeight="1" x14ac:dyDescent="0.2">
      <c r="A105" s="102">
        <v>56</v>
      </c>
      <c r="B105" s="30" t="str">
        <f>VLOOKUP(A105,男子名簿!$A$2:$G$81,3,0)</f>
        <v>岩永   淳</v>
      </c>
      <c r="C105" s="104" t="s">
        <v>10</v>
      </c>
      <c r="D105" s="45" t="str">
        <f>VLOOKUP(A105,男子名簿!$A$2:$G$81,2,0)</f>
        <v>広島</v>
      </c>
      <c r="E105" s="34"/>
      <c r="F105" s="45" t="str">
        <f>VLOOKUP(A105,男子名簿!$A$2:$G$81,4,0)</f>
        <v>NTT西日本広島</v>
      </c>
      <c r="G105" s="106" t="s">
        <v>11</v>
      </c>
      <c r="H105" s="108"/>
      <c r="I105" s="102"/>
      <c r="J105" s="102"/>
      <c r="K105" s="102"/>
      <c r="L105" s="3"/>
      <c r="O105" s="7"/>
      <c r="P105" s="7"/>
      <c r="Q105" s="7"/>
      <c r="R105" s="7"/>
      <c r="S105" s="102">
        <v>75</v>
      </c>
      <c r="T105" s="30" t="str">
        <f>VLOOKUP(S105,男子名簿!$A$2:$G$81,3,0)</f>
        <v>渡部   繁樹</v>
      </c>
      <c r="U105" s="104" t="s">
        <v>419</v>
      </c>
      <c r="V105" s="45" t="str">
        <f>VLOOKUP(S105,男子名簿!$A$2:$G$81,2,0)</f>
        <v>愛知</v>
      </c>
      <c r="W105" s="45"/>
      <c r="X105" s="45" t="str">
        <f>VLOOKUP(S105,男子名簿!$A$2:$G$81,4,0)</f>
        <v>朝日STC</v>
      </c>
      <c r="Y105" s="106" t="s">
        <v>420</v>
      </c>
      <c r="Z105" s="115"/>
      <c r="AA105" s="102"/>
      <c r="AB105" s="102"/>
    </row>
    <row r="106" spans="1:28" ht="18" customHeight="1" x14ac:dyDescent="0.2">
      <c r="A106" s="103"/>
      <c r="B106" s="31" t="str">
        <f>VLOOKUP(A105,男子名簿!$A$2:$G$81,6,0)</f>
        <v>村上   広昭</v>
      </c>
      <c r="C106" s="105"/>
      <c r="D106" s="46" t="str">
        <f>VLOOKUP(A105,男子名簿!$A$2:$G$81,5,0)</f>
        <v>岐阜</v>
      </c>
      <c r="E106" s="35"/>
      <c r="F106" s="46" t="str">
        <f>VLOOKUP(A105,男子名簿!$A$2:$G$81,7,0)</f>
        <v>大鹿印刷所</v>
      </c>
      <c r="G106" s="107"/>
      <c r="H106" s="109"/>
      <c r="I106" s="103"/>
      <c r="J106" s="103"/>
      <c r="K106" s="103"/>
      <c r="L106" s="3"/>
      <c r="O106" s="7"/>
      <c r="P106" s="7"/>
      <c r="Q106" s="7"/>
      <c r="R106" s="9"/>
      <c r="S106" s="103"/>
      <c r="T106" s="31" t="str">
        <f>VLOOKUP(S105,男子名簿!$A$2:$G$81,6,0)</f>
        <v>末吉   巌</v>
      </c>
      <c r="U106" s="105"/>
      <c r="V106" s="46" t="str">
        <f>VLOOKUP(S105,男子名簿!$A$2:$G$81,5,0)</f>
        <v>愛知</v>
      </c>
      <c r="W106" s="46"/>
      <c r="X106" s="46" t="str">
        <f>VLOOKUP(S105,男子名簿!$A$2:$G$81,7,0)</f>
        <v>デンソー</v>
      </c>
      <c r="Y106" s="107"/>
      <c r="Z106" s="116"/>
      <c r="AA106" s="103"/>
      <c r="AB106" s="103"/>
    </row>
    <row r="107" spans="1:28" ht="18" customHeight="1" x14ac:dyDescent="0.2">
      <c r="A107" s="102">
        <v>57</v>
      </c>
      <c r="B107" s="30" t="str">
        <f>VLOOKUP(A107,男子名簿!$A$2:$G$81,3,0)</f>
        <v>中邑   和樹</v>
      </c>
      <c r="C107" s="104" t="s">
        <v>10</v>
      </c>
      <c r="D107" s="45" t="str">
        <f>VLOOKUP(A107,男子名簿!$A$2:$G$81,2,0)</f>
        <v>和歌山</v>
      </c>
      <c r="E107" s="34"/>
      <c r="F107" s="45" t="str">
        <f>VLOOKUP(A107,男子名簿!$A$2:$G$81,4,0)</f>
        <v>伊都ソフトテニス協会</v>
      </c>
      <c r="G107" s="106" t="s">
        <v>11</v>
      </c>
      <c r="H107" s="102"/>
      <c r="I107" s="108"/>
      <c r="J107" s="102"/>
      <c r="K107" s="102"/>
      <c r="L107" s="3"/>
      <c r="O107" s="7"/>
      <c r="P107" s="7"/>
      <c r="Q107" s="7"/>
      <c r="R107" s="10"/>
      <c r="S107" s="102">
        <v>76</v>
      </c>
      <c r="T107" s="30" t="str">
        <f>VLOOKUP(S107,男子名簿!$A$2:$G$81,3,0)</f>
        <v>菊谷   敏雄</v>
      </c>
      <c r="U107" s="104" t="s">
        <v>419</v>
      </c>
      <c r="V107" s="45" t="str">
        <f>VLOOKUP(S107,男子名簿!$A$2:$G$81,2,0)</f>
        <v>大阪</v>
      </c>
      <c r="W107" s="45"/>
      <c r="X107" s="45" t="str">
        <f>VLOOKUP(S107,男子名簿!$A$2:$G$81,4,0)</f>
        <v>東大阪市ソフトテニス協会</v>
      </c>
      <c r="Y107" s="106" t="s">
        <v>420</v>
      </c>
      <c r="Z107" s="102"/>
      <c r="AA107" s="108"/>
      <c r="AB107" s="102"/>
    </row>
    <row r="108" spans="1:28" ht="18" customHeight="1" x14ac:dyDescent="0.2">
      <c r="A108" s="103"/>
      <c r="B108" s="31" t="str">
        <f>VLOOKUP(A107,男子名簿!$A$2:$G$81,6,0)</f>
        <v>児玉   亘</v>
      </c>
      <c r="C108" s="105"/>
      <c r="D108" s="46" t="str">
        <f>VLOOKUP(A107,男子名簿!$A$2:$G$81,5,0)</f>
        <v>和歌山</v>
      </c>
      <c r="E108" s="35"/>
      <c r="F108" s="46" t="str">
        <f>VLOOKUP(A107,男子名簿!$A$2:$G$81,7,0)</f>
        <v>伊都ソフトテニス協会</v>
      </c>
      <c r="G108" s="107"/>
      <c r="H108" s="103"/>
      <c r="I108" s="109"/>
      <c r="J108" s="103"/>
      <c r="K108" s="103"/>
      <c r="L108" s="10"/>
      <c r="O108" s="7"/>
      <c r="P108" s="7"/>
      <c r="Q108" s="7"/>
      <c r="S108" s="103"/>
      <c r="T108" s="31" t="str">
        <f>VLOOKUP(S107,男子名簿!$A$2:$G$81,6,0)</f>
        <v>吉田   真一郎</v>
      </c>
      <c r="U108" s="105"/>
      <c r="V108" s="46" t="str">
        <f>VLOOKUP(S107,男子名簿!$A$2:$G$81,5,0)</f>
        <v>大阪</v>
      </c>
      <c r="W108" s="46"/>
      <c r="X108" s="46" t="str">
        <f>VLOOKUP(S107,男子名簿!$A$2:$G$81,7,0)</f>
        <v>はんなりクラブ</v>
      </c>
      <c r="Y108" s="107"/>
      <c r="Z108" s="103"/>
      <c r="AA108" s="109"/>
      <c r="AB108" s="103"/>
    </row>
    <row r="109" spans="1:28" ht="18" customHeight="1" x14ac:dyDescent="0.2">
      <c r="A109" s="102">
        <v>58</v>
      </c>
      <c r="B109" s="30" t="str">
        <f>VLOOKUP(A109,男子名簿!$A$2:$G$81,3,0)</f>
        <v>横山   晴生</v>
      </c>
      <c r="C109" s="104" t="s">
        <v>10</v>
      </c>
      <c r="D109" s="45" t="str">
        <f>VLOOKUP(A109,男子名簿!$A$2:$G$81,2,0)</f>
        <v>愛知</v>
      </c>
      <c r="E109" s="34"/>
      <c r="F109" s="45" t="str">
        <f>VLOOKUP(A109,男子名簿!$A$2:$G$81,4,0)</f>
        <v>中部電力愛知</v>
      </c>
      <c r="G109" s="106" t="s">
        <v>11</v>
      </c>
      <c r="H109" s="102"/>
      <c r="I109" s="102"/>
      <c r="J109" s="108"/>
      <c r="K109" s="102"/>
      <c r="O109" s="7"/>
      <c r="P109" s="8"/>
      <c r="Q109" s="7"/>
      <c r="S109" s="102">
        <v>77</v>
      </c>
      <c r="T109" s="30" t="str">
        <f>VLOOKUP(S109,男子名簿!$A$2:$G$81,3,0)</f>
        <v>松田   孔司</v>
      </c>
      <c r="U109" s="104" t="s">
        <v>419</v>
      </c>
      <c r="V109" s="45" t="str">
        <f>VLOOKUP(S109,男子名簿!$A$2:$G$81,2,0)</f>
        <v>兵庫</v>
      </c>
      <c r="W109" s="45"/>
      <c r="X109" s="45" t="str">
        <f>VLOOKUP(S109,男子名簿!$A$2:$G$81,4,0)</f>
        <v>三木クラブ</v>
      </c>
      <c r="Y109" s="106" t="s">
        <v>420</v>
      </c>
      <c r="Z109" s="102"/>
      <c r="AA109" s="102"/>
      <c r="AB109" s="108"/>
    </row>
    <row r="110" spans="1:28" ht="18" customHeight="1" x14ac:dyDescent="0.2">
      <c r="A110" s="103"/>
      <c r="B110" s="31" t="str">
        <f>VLOOKUP(A109,男子名簿!$A$2:$G$81,6,0)</f>
        <v>加藤   真澄</v>
      </c>
      <c r="C110" s="105"/>
      <c r="D110" s="46" t="str">
        <f>VLOOKUP(A109,男子名簿!$A$2:$G$81,5,0)</f>
        <v>愛知</v>
      </c>
      <c r="E110" s="35"/>
      <c r="F110" s="46" t="str">
        <f>VLOOKUP(A109,男子名簿!$A$2:$G$81,7,0)</f>
        <v>中部電力愛知</v>
      </c>
      <c r="G110" s="107"/>
      <c r="H110" s="103"/>
      <c r="I110" s="103"/>
      <c r="J110" s="109"/>
      <c r="K110" s="103"/>
      <c r="O110" s="7"/>
      <c r="P110" s="5"/>
      <c r="Q110" s="7"/>
      <c r="S110" s="103"/>
      <c r="T110" s="31" t="str">
        <f>VLOOKUP(S109,男子名簿!$A$2:$G$81,6,0)</f>
        <v>田上   道</v>
      </c>
      <c r="U110" s="105"/>
      <c r="V110" s="46" t="str">
        <f>VLOOKUP(S109,男子名簿!$A$2:$G$81,5,0)</f>
        <v>兵庫</v>
      </c>
      <c r="W110" s="46"/>
      <c r="X110" s="46" t="str">
        <f>VLOOKUP(S109,男子名簿!$A$2:$G$81,7,0)</f>
        <v>三木クラブ</v>
      </c>
      <c r="Y110" s="107"/>
      <c r="Z110" s="103"/>
      <c r="AA110" s="103"/>
      <c r="AB110" s="109"/>
    </row>
    <row r="111" spans="1:28" ht="18" customHeight="1" x14ac:dyDescent="0.2">
      <c r="A111" s="102">
        <v>59</v>
      </c>
      <c r="B111" s="30" t="str">
        <f>VLOOKUP(A111,男子名簿!$A$2:$G$81,3,0)</f>
        <v>中村   良弘</v>
      </c>
      <c r="C111" s="104" t="s">
        <v>10</v>
      </c>
      <c r="D111" s="45" t="str">
        <f>VLOOKUP(A111,男子名簿!$A$2:$G$81,2,0)</f>
        <v>兵庫</v>
      </c>
      <c r="E111" s="34"/>
      <c r="F111" s="45" t="str">
        <f>VLOOKUP(A111,男子名簿!$A$2:$G$81,4,0)</f>
        <v>教友クラブ</v>
      </c>
      <c r="G111" s="106" t="s">
        <v>11</v>
      </c>
      <c r="H111" s="102"/>
      <c r="I111" s="102"/>
      <c r="J111" s="102"/>
      <c r="K111" s="108"/>
      <c r="O111" s="7"/>
      <c r="Q111" s="7"/>
      <c r="R111" s="5"/>
    </row>
    <row r="112" spans="1:28" ht="18" customHeight="1" x14ac:dyDescent="0.2">
      <c r="A112" s="103"/>
      <c r="B112" s="31" t="str">
        <f>VLOOKUP(A111,男子名簿!$A$2:$G$81,6,0)</f>
        <v>塩谷   浩志</v>
      </c>
      <c r="C112" s="105"/>
      <c r="D112" s="46" t="str">
        <f>VLOOKUP(A111,男子名簿!$A$2:$G$81,5,0)</f>
        <v>兵庫</v>
      </c>
      <c r="E112" s="35"/>
      <c r="F112" s="46" t="str">
        <f>VLOOKUP(A111,男子名簿!$A$2:$G$81,7,0)</f>
        <v>教友クラブ</v>
      </c>
      <c r="G112" s="107"/>
      <c r="H112" s="103"/>
      <c r="I112" s="103"/>
      <c r="J112" s="103"/>
      <c r="K112" s="109"/>
      <c r="O112" s="7"/>
      <c r="Q112" s="7"/>
      <c r="R112" s="5"/>
    </row>
    <row r="113" spans="11:28" ht="18" customHeight="1" x14ac:dyDescent="0.2">
      <c r="K113" s="14"/>
      <c r="L113" s="5"/>
      <c r="M113" s="5"/>
      <c r="N113" s="5"/>
      <c r="O113" s="7"/>
      <c r="P113" s="5"/>
      <c r="Q113" s="7"/>
      <c r="R113" s="5"/>
      <c r="S113" s="15"/>
      <c r="T113" s="16"/>
      <c r="U113" s="16"/>
      <c r="V113" s="49"/>
      <c r="W113" s="49"/>
      <c r="X113" s="49"/>
      <c r="Y113" s="16"/>
    </row>
    <row r="114" spans="11:28" ht="18" customHeight="1" x14ac:dyDescent="0.2">
      <c r="O114" s="7"/>
      <c r="Q114" s="7"/>
      <c r="R114" s="5"/>
      <c r="S114" s="11"/>
      <c r="T114" s="112" t="s">
        <v>7</v>
      </c>
      <c r="U114" s="113"/>
      <c r="V114" s="113"/>
      <c r="W114" s="113"/>
      <c r="X114" s="113"/>
      <c r="Y114" s="114"/>
      <c r="Z114" s="11">
        <v>78</v>
      </c>
      <c r="AA114" s="11">
        <v>79</v>
      </c>
      <c r="AB114" s="11">
        <v>80</v>
      </c>
    </row>
    <row r="115" spans="11:28" ht="18" customHeight="1" x14ac:dyDescent="0.2">
      <c r="K115" s="6"/>
      <c r="L115" s="6"/>
      <c r="M115" s="6"/>
      <c r="N115" s="4"/>
      <c r="O115" s="7"/>
      <c r="Q115" s="7"/>
      <c r="R115" s="5"/>
      <c r="S115" s="102">
        <v>78</v>
      </c>
      <c r="T115" s="30" t="str">
        <f>VLOOKUP(S115,男子名簿!$A$2:$G$81,3,0)</f>
        <v>石本   修一</v>
      </c>
      <c r="U115" s="104" t="s">
        <v>419</v>
      </c>
      <c r="V115" s="45" t="str">
        <f>VLOOKUP(S115,男子名簿!$A$2:$G$81,2,0)</f>
        <v>広島</v>
      </c>
      <c r="W115" s="45"/>
      <c r="X115" s="45" t="str">
        <f>VLOOKUP(S115,男子名簿!$A$2:$G$81,4,0)</f>
        <v>日新製鋼（株）呉製作所</v>
      </c>
      <c r="Y115" s="106" t="s">
        <v>420</v>
      </c>
      <c r="Z115" s="115"/>
      <c r="AA115" s="102"/>
      <c r="AB115" s="102"/>
    </row>
    <row r="116" spans="11:28" ht="18" customHeight="1" x14ac:dyDescent="0.2">
      <c r="O116" s="5"/>
      <c r="Q116" s="7"/>
      <c r="R116" s="3"/>
      <c r="S116" s="103"/>
      <c r="T116" s="31" t="str">
        <f>VLOOKUP(S115,男子名簿!$A$2:$G$81,6,0)</f>
        <v>工藤   力</v>
      </c>
      <c r="U116" s="105"/>
      <c r="V116" s="46" t="str">
        <f>VLOOKUP(S115,男子名簿!$A$2:$G$81,5,0)</f>
        <v>広島</v>
      </c>
      <c r="W116" s="46"/>
      <c r="X116" s="46" t="str">
        <f>VLOOKUP(S115,男子名簿!$A$2:$G$81,7,0)</f>
        <v>日新製鋼（株）呉製作所</v>
      </c>
      <c r="Y116" s="107"/>
      <c r="Z116" s="116"/>
      <c r="AA116" s="103"/>
      <c r="AB116" s="103"/>
    </row>
    <row r="117" spans="11:28" ht="18" customHeight="1" x14ac:dyDescent="0.2">
      <c r="Q117" s="8"/>
      <c r="R117" s="4"/>
      <c r="S117" s="102">
        <v>79</v>
      </c>
      <c r="T117" s="30" t="str">
        <f>VLOOKUP(S117,男子名簿!$A$2:$G$81,3,0)</f>
        <v>嶋田   尚登</v>
      </c>
      <c r="U117" s="104" t="s">
        <v>419</v>
      </c>
      <c r="V117" s="45" t="str">
        <f>VLOOKUP(S117,男子名簿!$A$2:$G$81,2,0)</f>
        <v>和歌山</v>
      </c>
      <c r="W117" s="45"/>
      <c r="X117" s="45" t="str">
        <f>VLOOKUP(S117,男子名簿!$A$2:$G$81,4,0)</f>
        <v>クリーンクラブ</v>
      </c>
      <c r="Y117" s="106" t="s">
        <v>420</v>
      </c>
      <c r="Z117" s="102"/>
      <c r="AA117" s="108"/>
      <c r="AB117" s="102"/>
    </row>
    <row r="118" spans="11:28" ht="18" customHeight="1" x14ac:dyDescent="0.2">
      <c r="S118" s="103"/>
      <c r="T118" s="31" t="str">
        <f>VLOOKUP(S117,男子名簿!$A$2:$G$81,6,0)</f>
        <v>梅田   真利</v>
      </c>
      <c r="U118" s="105"/>
      <c r="V118" s="46" t="str">
        <f>VLOOKUP(S117,男子名簿!$A$2:$G$81,5,0)</f>
        <v>奈良</v>
      </c>
      <c r="W118" s="46"/>
      <c r="X118" s="46" t="str">
        <f>VLOOKUP(S117,男子名簿!$A$2:$G$81,7,0)</f>
        <v>信貴クラブ</v>
      </c>
      <c r="Y118" s="107"/>
      <c r="Z118" s="103"/>
      <c r="AA118" s="109"/>
      <c r="AB118" s="103"/>
    </row>
    <row r="119" spans="11:28" ht="18" customHeight="1" x14ac:dyDescent="0.2">
      <c r="S119" s="102">
        <v>80</v>
      </c>
      <c r="T119" s="30" t="str">
        <f>VLOOKUP(S119,男子名簿!$A$2:$G$81,3,0)</f>
        <v>榎本   武男</v>
      </c>
      <c r="U119" s="104" t="s">
        <v>419</v>
      </c>
      <c r="V119" s="45" t="str">
        <f>VLOOKUP(S119,男子名簿!$A$2:$G$81,2,0)</f>
        <v>愛知</v>
      </c>
      <c r="W119" s="45"/>
      <c r="X119" s="45" t="str">
        <f>VLOOKUP(S119,男子名簿!$A$2:$G$81,4,0)</f>
        <v>刈谷クラブ</v>
      </c>
      <c r="Y119" s="106" t="s">
        <v>420</v>
      </c>
      <c r="Z119" s="102"/>
      <c r="AA119" s="102"/>
      <c r="AB119" s="108"/>
    </row>
    <row r="120" spans="11:28" ht="18" customHeight="1" x14ac:dyDescent="0.2">
      <c r="S120" s="103"/>
      <c r="T120" s="31" t="str">
        <f>VLOOKUP(S119,男子名簿!$A$2:$G$81,6,0)</f>
        <v>山田   博義</v>
      </c>
      <c r="U120" s="105"/>
      <c r="V120" s="46" t="str">
        <f>VLOOKUP(S119,男子名簿!$A$2:$G$81,5,0)</f>
        <v>愛知</v>
      </c>
      <c r="W120" s="46"/>
      <c r="X120" s="46" t="str">
        <f>VLOOKUP(S119,男子名簿!$A$2:$G$81,7,0)</f>
        <v>豊田自動織機</v>
      </c>
      <c r="Y120" s="107"/>
      <c r="Z120" s="103"/>
      <c r="AA120" s="103"/>
      <c r="AB120" s="109"/>
    </row>
  </sheetData>
  <mergeCells count="516">
    <mergeCell ref="AB119:AB120"/>
    <mergeCell ref="S119:S120"/>
    <mergeCell ref="U119:U120"/>
    <mergeCell ref="Y119:Y120"/>
    <mergeCell ref="Z119:Z120"/>
    <mergeCell ref="AA119:AA120"/>
    <mergeCell ref="AA115:AA116"/>
    <mergeCell ref="AB115:AB116"/>
    <mergeCell ref="S117:S118"/>
    <mergeCell ref="U117:U118"/>
    <mergeCell ref="Y117:Y118"/>
    <mergeCell ref="Z117:Z118"/>
    <mergeCell ref="AA117:AA118"/>
    <mergeCell ref="AB117:AB118"/>
    <mergeCell ref="T114:Y114"/>
    <mergeCell ref="S115:S116"/>
    <mergeCell ref="U115:U116"/>
    <mergeCell ref="Y115:Y116"/>
    <mergeCell ref="Z115:Z116"/>
    <mergeCell ref="Z107:Z108"/>
    <mergeCell ref="AA107:AA108"/>
    <mergeCell ref="AB107:AB108"/>
    <mergeCell ref="S109:S110"/>
    <mergeCell ref="U109:U110"/>
    <mergeCell ref="Y109:Y110"/>
    <mergeCell ref="Z109:Z110"/>
    <mergeCell ref="AA109:AA110"/>
    <mergeCell ref="AB109:AB110"/>
    <mergeCell ref="H107:H108"/>
    <mergeCell ref="I107:I108"/>
    <mergeCell ref="J111:J112"/>
    <mergeCell ref="K111:K112"/>
    <mergeCell ref="T104:Y104"/>
    <mergeCell ref="S105:S106"/>
    <mergeCell ref="U105:U106"/>
    <mergeCell ref="Y105:Y106"/>
    <mergeCell ref="S107:S108"/>
    <mergeCell ref="U107:U108"/>
    <mergeCell ref="Y107:Y108"/>
    <mergeCell ref="AA105:AA106"/>
    <mergeCell ref="AB105:AB106"/>
    <mergeCell ref="S101:S102"/>
    <mergeCell ref="U101:U102"/>
    <mergeCell ref="Y101:Y102"/>
    <mergeCell ref="Z101:Z102"/>
    <mergeCell ref="AA101:AA102"/>
    <mergeCell ref="A111:A112"/>
    <mergeCell ref="C111:C112"/>
    <mergeCell ref="G111:G112"/>
    <mergeCell ref="H111:H112"/>
    <mergeCell ref="I111:I112"/>
    <mergeCell ref="J107:J108"/>
    <mergeCell ref="K107:K108"/>
    <mergeCell ref="A109:A110"/>
    <mergeCell ref="C109:C110"/>
    <mergeCell ref="G109:G110"/>
    <mergeCell ref="H109:H110"/>
    <mergeCell ref="I109:I110"/>
    <mergeCell ref="J109:J110"/>
    <mergeCell ref="K109:K110"/>
    <mergeCell ref="A107:A108"/>
    <mergeCell ref="C107:C108"/>
    <mergeCell ref="G107:G108"/>
    <mergeCell ref="B104:G104"/>
    <mergeCell ref="A105:A106"/>
    <mergeCell ref="C105:C106"/>
    <mergeCell ref="G105:G106"/>
    <mergeCell ref="H105:H106"/>
    <mergeCell ref="I105:I106"/>
    <mergeCell ref="J105:J106"/>
    <mergeCell ref="K105:K106"/>
    <mergeCell ref="Z105:Z106"/>
    <mergeCell ref="S99:S100"/>
    <mergeCell ref="U99:U100"/>
    <mergeCell ref="Y99:Y100"/>
    <mergeCell ref="Z99:Z100"/>
    <mergeCell ref="AA99:AA100"/>
    <mergeCell ref="AB99:AB100"/>
    <mergeCell ref="J99:J100"/>
    <mergeCell ref="A101:A102"/>
    <mergeCell ref="C101:C102"/>
    <mergeCell ref="G101:G102"/>
    <mergeCell ref="H101:H102"/>
    <mergeCell ref="I101:I102"/>
    <mergeCell ref="J101:J102"/>
    <mergeCell ref="A99:A100"/>
    <mergeCell ref="C99:C100"/>
    <mergeCell ref="G99:G100"/>
    <mergeCell ref="H99:H100"/>
    <mergeCell ref="I99:I100"/>
    <mergeCell ref="AB101:AB102"/>
    <mergeCell ref="Z93:Z94"/>
    <mergeCell ref="AA93:AA94"/>
    <mergeCell ref="AB93:AB94"/>
    <mergeCell ref="B96:G96"/>
    <mergeCell ref="A97:A98"/>
    <mergeCell ref="C97:C98"/>
    <mergeCell ref="G97:G98"/>
    <mergeCell ref="H97:H98"/>
    <mergeCell ref="I97:I98"/>
    <mergeCell ref="J97:J98"/>
    <mergeCell ref="T96:Y96"/>
    <mergeCell ref="S97:S98"/>
    <mergeCell ref="U97:U98"/>
    <mergeCell ref="Y97:Y98"/>
    <mergeCell ref="Z97:Z98"/>
    <mergeCell ref="AA97:AA98"/>
    <mergeCell ref="J93:J94"/>
    <mergeCell ref="AB97:AB98"/>
    <mergeCell ref="S93:S94"/>
    <mergeCell ref="U93:U94"/>
    <mergeCell ref="Y93:Y94"/>
    <mergeCell ref="A93:A94"/>
    <mergeCell ref="C93:C94"/>
    <mergeCell ref="G93:G94"/>
    <mergeCell ref="B88:G88"/>
    <mergeCell ref="A89:A90"/>
    <mergeCell ref="C89:C90"/>
    <mergeCell ref="G89:G90"/>
    <mergeCell ref="Z89:Z90"/>
    <mergeCell ref="AA89:AA90"/>
    <mergeCell ref="AB89:AB90"/>
    <mergeCell ref="S91:S92"/>
    <mergeCell ref="U91:U92"/>
    <mergeCell ref="Y91:Y92"/>
    <mergeCell ref="Z91:Z92"/>
    <mergeCell ref="AA91:AA92"/>
    <mergeCell ref="AB91:AB92"/>
    <mergeCell ref="T88:Y88"/>
    <mergeCell ref="S89:S90"/>
    <mergeCell ref="U89:U90"/>
    <mergeCell ref="Y89:Y90"/>
    <mergeCell ref="H93:H94"/>
    <mergeCell ref="I93:I94"/>
    <mergeCell ref="I89:I90"/>
    <mergeCell ref="J89:J90"/>
    <mergeCell ref="A91:A92"/>
    <mergeCell ref="C91:C92"/>
    <mergeCell ref="G91:G92"/>
    <mergeCell ref="H91:H92"/>
    <mergeCell ref="I91:I92"/>
    <mergeCell ref="J91:J92"/>
    <mergeCell ref="H89:H90"/>
    <mergeCell ref="Z81:Z82"/>
    <mergeCell ref="AA81:AA82"/>
    <mergeCell ref="AB81:AB82"/>
    <mergeCell ref="S77:S78"/>
    <mergeCell ref="U77:U78"/>
    <mergeCell ref="Y77:Y78"/>
    <mergeCell ref="Z77:Z78"/>
    <mergeCell ref="AA77:AA78"/>
    <mergeCell ref="AB83:AB84"/>
    <mergeCell ref="S85:S86"/>
    <mergeCell ref="U85:U86"/>
    <mergeCell ref="Y85:Y86"/>
    <mergeCell ref="Z85:Z86"/>
    <mergeCell ref="AA85:AA86"/>
    <mergeCell ref="AB85:AB86"/>
    <mergeCell ref="S83:S84"/>
    <mergeCell ref="U83:U84"/>
    <mergeCell ref="Y83:Y84"/>
    <mergeCell ref="Z83:Z84"/>
    <mergeCell ref="AA83:AA84"/>
    <mergeCell ref="A85:A86"/>
    <mergeCell ref="C85:C86"/>
    <mergeCell ref="G85:G86"/>
    <mergeCell ref="H85:H86"/>
    <mergeCell ref="I85:I86"/>
    <mergeCell ref="J85:J86"/>
    <mergeCell ref="A83:A84"/>
    <mergeCell ref="C83:C84"/>
    <mergeCell ref="G83:G84"/>
    <mergeCell ref="H83:H84"/>
    <mergeCell ref="I83:I84"/>
    <mergeCell ref="J83:J84"/>
    <mergeCell ref="B80:G80"/>
    <mergeCell ref="A81:A82"/>
    <mergeCell ref="C81:C82"/>
    <mergeCell ref="G81:G82"/>
    <mergeCell ref="H81:H82"/>
    <mergeCell ref="I81:I82"/>
    <mergeCell ref="J81:J82"/>
    <mergeCell ref="T80:Y80"/>
    <mergeCell ref="S81:S82"/>
    <mergeCell ref="U81:U82"/>
    <mergeCell ref="Y81:Y82"/>
    <mergeCell ref="S75:S76"/>
    <mergeCell ref="U75:U76"/>
    <mergeCell ref="Y75:Y76"/>
    <mergeCell ref="Z75:Z76"/>
    <mergeCell ref="AA75:AA76"/>
    <mergeCell ref="AB75:AB76"/>
    <mergeCell ref="J75:J76"/>
    <mergeCell ref="A77:A78"/>
    <mergeCell ref="C77:C78"/>
    <mergeCell ref="G77:G78"/>
    <mergeCell ref="H77:H78"/>
    <mergeCell ref="I77:I78"/>
    <mergeCell ref="J77:J78"/>
    <mergeCell ref="A75:A76"/>
    <mergeCell ref="C75:C76"/>
    <mergeCell ref="G75:G76"/>
    <mergeCell ref="H75:H76"/>
    <mergeCell ref="I75:I76"/>
    <mergeCell ref="AB77:AB78"/>
    <mergeCell ref="Z69:Z70"/>
    <mergeCell ref="AA69:AA70"/>
    <mergeCell ref="AB69:AB70"/>
    <mergeCell ref="B72:G72"/>
    <mergeCell ref="A73:A74"/>
    <mergeCell ref="C73:C74"/>
    <mergeCell ref="G73:G74"/>
    <mergeCell ref="H73:H74"/>
    <mergeCell ref="I73:I74"/>
    <mergeCell ref="J73:J74"/>
    <mergeCell ref="T72:Y72"/>
    <mergeCell ref="S73:S74"/>
    <mergeCell ref="U73:U74"/>
    <mergeCell ref="Y73:Y74"/>
    <mergeCell ref="Z73:Z74"/>
    <mergeCell ref="AA73:AA74"/>
    <mergeCell ref="AB73:AB74"/>
    <mergeCell ref="Z65:Z66"/>
    <mergeCell ref="AA65:AA66"/>
    <mergeCell ref="AB65:AB66"/>
    <mergeCell ref="S67:S68"/>
    <mergeCell ref="U67:U68"/>
    <mergeCell ref="Y67:Y68"/>
    <mergeCell ref="Z67:Z68"/>
    <mergeCell ref="AA67:AA68"/>
    <mergeCell ref="AB67:AB68"/>
    <mergeCell ref="T64:Y64"/>
    <mergeCell ref="S65:S66"/>
    <mergeCell ref="U65:U66"/>
    <mergeCell ref="Y65:Y66"/>
    <mergeCell ref="S69:S70"/>
    <mergeCell ref="U69:U70"/>
    <mergeCell ref="Y69:Y70"/>
    <mergeCell ref="J69:J70"/>
    <mergeCell ref="A69:A70"/>
    <mergeCell ref="C69:C70"/>
    <mergeCell ref="G69:G70"/>
    <mergeCell ref="H69:H70"/>
    <mergeCell ref="I69:I70"/>
    <mergeCell ref="I65:I66"/>
    <mergeCell ref="J65:J66"/>
    <mergeCell ref="A67:A68"/>
    <mergeCell ref="C67:C68"/>
    <mergeCell ref="G67:G68"/>
    <mergeCell ref="H67:H68"/>
    <mergeCell ref="I67:I68"/>
    <mergeCell ref="J67:J68"/>
    <mergeCell ref="B64:G64"/>
    <mergeCell ref="A65:A66"/>
    <mergeCell ref="C65:C66"/>
    <mergeCell ref="G65:G66"/>
    <mergeCell ref="H65:H66"/>
    <mergeCell ref="J57:J58"/>
    <mergeCell ref="A59:A60"/>
    <mergeCell ref="C59:C60"/>
    <mergeCell ref="G59:G60"/>
    <mergeCell ref="H59:H60"/>
    <mergeCell ref="I59:I60"/>
    <mergeCell ref="J59:J60"/>
    <mergeCell ref="A57:A58"/>
    <mergeCell ref="C57:C58"/>
    <mergeCell ref="G57:G58"/>
    <mergeCell ref="H57:H58"/>
    <mergeCell ref="I57:I58"/>
    <mergeCell ref="AB51:AB52"/>
    <mergeCell ref="B54:G54"/>
    <mergeCell ref="A55:A56"/>
    <mergeCell ref="C55:C56"/>
    <mergeCell ref="G55:G56"/>
    <mergeCell ref="H55:H56"/>
    <mergeCell ref="I55:I56"/>
    <mergeCell ref="J55:J56"/>
    <mergeCell ref="S51:S52"/>
    <mergeCell ref="U51:U52"/>
    <mergeCell ref="Y51:Y52"/>
    <mergeCell ref="Z51:Z52"/>
    <mergeCell ref="AA51:AA52"/>
    <mergeCell ref="Z47:Z48"/>
    <mergeCell ref="AA47:AA48"/>
    <mergeCell ref="AB47:AB48"/>
    <mergeCell ref="S49:S50"/>
    <mergeCell ref="U49:U50"/>
    <mergeCell ref="Y49:Y50"/>
    <mergeCell ref="Z49:Z50"/>
    <mergeCell ref="AA49:AA50"/>
    <mergeCell ref="AB49:AB50"/>
    <mergeCell ref="I47:I48"/>
    <mergeCell ref="J47:J48"/>
    <mergeCell ref="T46:Y46"/>
    <mergeCell ref="S47:S48"/>
    <mergeCell ref="U47:U48"/>
    <mergeCell ref="Y47:Y48"/>
    <mergeCell ref="B46:G46"/>
    <mergeCell ref="A47:A48"/>
    <mergeCell ref="C47:C48"/>
    <mergeCell ref="G47:G48"/>
    <mergeCell ref="H47:H48"/>
    <mergeCell ref="J49:J50"/>
    <mergeCell ref="A51:A52"/>
    <mergeCell ref="C51:C52"/>
    <mergeCell ref="G51:G52"/>
    <mergeCell ref="H51:H52"/>
    <mergeCell ref="I51:I52"/>
    <mergeCell ref="J51:J52"/>
    <mergeCell ref="A49:A50"/>
    <mergeCell ref="C49:C50"/>
    <mergeCell ref="G49:G50"/>
    <mergeCell ref="H49:H50"/>
    <mergeCell ref="I49:I50"/>
    <mergeCell ref="Z43:Z44"/>
    <mergeCell ref="AA43:AA44"/>
    <mergeCell ref="AB43:AB44"/>
    <mergeCell ref="Z39:Z40"/>
    <mergeCell ref="AA39:AA40"/>
    <mergeCell ref="AB39:AB40"/>
    <mergeCell ref="S41:S42"/>
    <mergeCell ref="U41:U42"/>
    <mergeCell ref="Y41:Y42"/>
    <mergeCell ref="Z41:Z42"/>
    <mergeCell ref="AA41:AA42"/>
    <mergeCell ref="AB41:AB42"/>
    <mergeCell ref="J43:J44"/>
    <mergeCell ref="T38:Y38"/>
    <mergeCell ref="S39:S40"/>
    <mergeCell ref="U39:U40"/>
    <mergeCell ref="Y39:Y40"/>
    <mergeCell ref="S43:S44"/>
    <mergeCell ref="U43:U44"/>
    <mergeCell ref="Y43:Y44"/>
    <mergeCell ref="A43:A44"/>
    <mergeCell ref="C43:C44"/>
    <mergeCell ref="G43:G44"/>
    <mergeCell ref="H43:H44"/>
    <mergeCell ref="I43:I44"/>
    <mergeCell ref="I39:I40"/>
    <mergeCell ref="J39:J40"/>
    <mergeCell ref="A41:A42"/>
    <mergeCell ref="C41:C42"/>
    <mergeCell ref="G41:G42"/>
    <mergeCell ref="H41:H42"/>
    <mergeCell ref="I41:I42"/>
    <mergeCell ref="J41:J42"/>
    <mergeCell ref="B38:G38"/>
    <mergeCell ref="A39:A40"/>
    <mergeCell ref="C39:C40"/>
    <mergeCell ref="G39:G40"/>
    <mergeCell ref="H39:H40"/>
    <mergeCell ref="AB33:AB34"/>
    <mergeCell ref="S35:S36"/>
    <mergeCell ref="U35:U36"/>
    <mergeCell ref="Y35:Y36"/>
    <mergeCell ref="Z35:Z36"/>
    <mergeCell ref="AA35:AA36"/>
    <mergeCell ref="AB35:AB36"/>
    <mergeCell ref="S33:S34"/>
    <mergeCell ref="U33:U34"/>
    <mergeCell ref="Y33:Y34"/>
    <mergeCell ref="Z33:Z34"/>
    <mergeCell ref="AA33:AA34"/>
    <mergeCell ref="J33:J34"/>
    <mergeCell ref="Z31:Z32"/>
    <mergeCell ref="AA31:AA32"/>
    <mergeCell ref="AB31:AB32"/>
    <mergeCell ref="S27:S28"/>
    <mergeCell ref="U27:U28"/>
    <mergeCell ref="Y27:Y28"/>
    <mergeCell ref="Z27:Z28"/>
    <mergeCell ref="AA27:AA28"/>
    <mergeCell ref="A35:A36"/>
    <mergeCell ref="C35:C36"/>
    <mergeCell ref="G35:G36"/>
    <mergeCell ref="H35:H36"/>
    <mergeCell ref="I35:I36"/>
    <mergeCell ref="J35:J36"/>
    <mergeCell ref="A33:A34"/>
    <mergeCell ref="C33:C34"/>
    <mergeCell ref="G33:G34"/>
    <mergeCell ref="H33:H34"/>
    <mergeCell ref="I33:I34"/>
    <mergeCell ref="B30:G30"/>
    <mergeCell ref="A31:A32"/>
    <mergeCell ref="C31:C32"/>
    <mergeCell ref="G31:G32"/>
    <mergeCell ref="H31:H32"/>
    <mergeCell ref="I31:I32"/>
    <mergeCell ref="J31:J32"/>
    <mergeCell ref="T30:Y30"/>
    <mergeCell ref="S31:S32"/>
    <mergeCell ref="U31:U32"/>
    <mergeCell ref="Y31:Y32"/>
    <mergeCell ref="S25:S26"/>
    <mergeCell ref="U25:U26"/>
    <mergeCell ref="Y25:Y26"/>
    <mergeCell ref="Z25:Z26"/>
    <mergeCell ref="AA25:AA26"/>
    <mergeCell ref="AB25:AB26"/>
    <mergeCell ref="J25:J26"/>
    <mergeCell ref="A27:A28"/>
    <mergeCell ref="C27:C28"/>
    <mergeCell ref="G27:G28"/>
    <mergeCell ref="H27:H28"/>
    <mergeCell ref="I27:I28"/>
    <mergeCell ref="J27:J28"/>
    <mergeCell ref="A25:A26"/>
    <mergeCell ref="C25:C26"/>
    <mergeCell ref="G25:G26"/>
    <mergeCell ref="H25:H26"/>
    <mergeCell ref="I25:I26"/>
    <mergeCell ref="AB27:AB28"/>
    <mergeCell ref="Z19:Z20"/>
    <mergeCell ref="AA19:AA20"/>
    <mergeCell ref="AB19:AB20"/>
    <mergeCell ref="B22:G22"/>
    <mergeCell ref="A23:A24"/>
    <mergeCell ref="C23:C24"/>
    <mergeCell ref="G23:G24"/>
    <mergeCell ref="H23:H24"/>
    <mergeCell ref="I23:I24"/>
    <mergeCell ref="J23:J24"/>
    <mergeCell ref="T22:Y22"/>
    <mergeCell ref="S23:S24"/>
    <mergeCell ref="U23:U24"/>
    <mergeCell ref="Y23:Y24"/>
    <mergeCell ref="Z23:Z24"/>
    <mergeCell ref="AA23:AA24"/>
    <mergeCell ref="J19:J20"/>
    <mergeCell ref="AB23:AB24"/>
    <mergeCell ref="S19:S20"/>
    <mergeCell ref="U19:U20"/>
    <mergeCell ref="Y19:Y20"/>
    <mergeCell ref="A19:A20"/>
    <mergeCell ref="C19:C20"/>
    <mergeCell ref="G19:G20"/>
    <mergeCell ref="B14:G14"/>
    <mergeCell ref="A15:A16"/>
    <mergeCell ref="C15:C16"/>
    <mergeCell ref="G15:G16"/>
    <mergeCell ref="Z15:Z16"/>
    <mergeCell ref="AA15:AA16"/>
    <mergeCell ref="AB15:AB16"/>
    <mergeCell ref="S17:S18"/>
    <mergeCell ref="U17:U18"/>
    <mergeCell ref="Y17:Y18"/>
    <mergeCell ref="Z17:Z18"/>
    <mergeCell ref="AA17:AA18"/>
    <mergeCell ref="AB17:AB18"/>
    <mergeCell ref="H19:H20"/>
    <mergeCell ref="I19:I20"/>
    <mergeCell ref="I15:I16"/>
    <mergeCell ref="J15:J16"/>
    <mergeCell ref="A17:A18"/>
    <mergeCell ref="C17:C18"/>
    <mergeCell ref="G17:G18"/>
    <mergeCell ref="H17:H18"/>
    <mergeCell ref="I17:I18"/>
    <mergeCell ref="J17:J18"/>
    <mergeCell ref="H15:H16"/>
    <mergeCell ref="T4:Y4"/>
    <mergeCell ref="U5:U6"/>
    <mergeCell ref="U7:U8"/>
    <mergeCell ref="U9:U10"/>
    <mergeCell ref="U11:U12"/>
    <mergeCell ref="Y5:Y6"/>
    <mergeCell ref="Y7:Y8"/>
    <mergeCell ref="Y9:Y10"/>
    <mergeCell ref="Y11:Y12"/>
    <mergeCell ref="S5:S6"/>
    <mergeCell ref="S7:S8"/>
    <mergeCell ref="S9:S10"/>
    <mergeCell ref="S11:S12"/>
    <mergeCell ref="T14:Y14"/>
    <mergeCell ref="S15:S16"/>
    <mergeCell ref="U15:U16"/>
    <mergeCell ref="Y15:Y16"/>
    <mergeCell ref="Z11:Z12"/>
    <mergeCell ref="AA11:AA12"/>
    <mergeCell ref="AB11:AB12"/>
    <mergeCell ref="AC11:AC12"/>
    <mergeCell ref="AA5:AA6"/>
    <mergeCell ref="AB5:AB6"/>
    <mergeCell ref="AC5:AC6"/>
    <mergeCell ref="Z7:Z8"/>
    <mergeCell ref="AA7:AA8"/>
    <mergeCell ref="AB7:AB8"/>
    <mergeCell ref="AC7:AC8"/>
    <mergeCell ref="Z5:Z6"/>
    <mergeCell ref="Z9:Z10"/>
    <mergeCell ref="A1:AC1"/>
    <mergeCell ref="A61:AC61"/>
    <mergeCell ref="B4:G4"/>
    <mergeCell ref="C5:C6"/>
    <mergeCell ref="G5:G6"/>
    <mergeCell ref="H5:H6"/>
    <mergeCell ref="I7:I8"/>
    <mergeCell ref="J9:J10"/>
    <mergeCell ref="I5:I6"/>
    <mergeCell ref="J5:J6"/>
    <mergeCell ref="H9:H10"/>
    <mergeCell ref="I9:I10"/>
    <mergeCell ref="H7:H8"/>
    <mergeCell ref="J7:J8"/>
    <mergeCell ref="C7:C8"/>
    <mergeCell ref="G7:G8"/>
    <mergeCell ref="C9:C10"/>
    <mergeCell ref="G9:G10"/>
    <mergeCell ref="A5:A6"/>
    <mergeCell ref="A7:A8"/>
    <mergeCell ref="A9:A10"/>
    <mergeCell ref="AA9:AA10"/>
    <mergeCell ref="AB9:AB10"/>
    <mergeCell ref="AC9:AC10"/>
  </mergeCells>
  <phoneticPr fontId="1"/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73" orientation="portrait" horizontalDpi="4294967293" verticalDpi="0" r:id="rId1"/>
  <rowBreaks count="1" manualBreakCount="1">
    <brk id="60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tabSelected="1" view="pageBreakPreview" zoomScale="60" zoomScaleNormal="70" workbookViewId="0">
      <selection activeCell="S20" sqref="S20"/>
    </sheetView>
  </sheetViews>
  <sheetFormatPr defaultRowHeight="13.2" x14ac:dyDescent="0.2"/>
  <cols>
    <col min="1" max="1" width="4.6640625" style="15" customWidth="1"/>
    <col min="2" max="2" width="12.6640625" style="49" customWidth="1"/>
    <col min="3" max="3" width="1.21875" style="49" customWidth="1"/>
    <col min="4" max="4" width="5.109375" style="49" customWidth="1"/>
    <col min="5" max="5" width="1" style="49" customWidth="1"/>
    <col min="6" max="6" width="11.33203125" style="49" customWidth="1"/>
    <col min="7" max="7" width="1.21875" style="16" customWidth="1"/>
    <col min="8" max="10" width="4.109375" style="15" customWidth="1"/>
    <col min="11" max="11" width="4.21875" style="15" customWidth="1"/>
    <col min="12" max="13" width="3.77734375" customWidth="1"/>
    <col min="14" max="15" width="3" customWidth="1"/>
    <col min="16" max="17" width="3.77734375" customWidth="1"/>
    <col min="18" max="18" width="4.6640625" style="15" customWidth="1"/>
    <col min="19" max="19" width="12.6640625" style="49" customWidth="1"/>
    <col min="20" max="20" width="1.21875" style="49" customWidth="1"/>
    <col min="21" max="21" width="5.109375" style="49" customWidth="1"/>
    <col min="22" max="22" width="1" style="49" customWidth="1"/>
    <col min="23" max="23" width="11.33203125" style="49" customWidth="1"/>
    <col min="24" max="24" width="1.21875" style="16" customWidth="1"/>
    <col min="25" max="27" width="4.109375" customWidth="1"/>
    <col min="28" max="28" width="4" customWidth="1"/>
  </cols>
  <sheetData>
    <row r="1" spans="1:27" ht="31.5" customHeight="1" x14ac:dyDescent="0.2">
      <c r="A1" s="110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31.5" customHeight="1" x14ac:dyDescent="0.2">
      <c r="A2" s="59"/>
      <c r="B2" s="52"/>
      <c r="C2" s="52"/>
      <c r="D2" s="52"/>
      <c r="E2" s="52"/>
      <c r="F2" s="52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52"/>
      <c r="T2" s="52"/>
      <c r="U2" s="52"/>
      <c r="V2" s="52"/>
      <c r="W2" s="52"/>
      <c r="X2" s="60"/>
      <c r="Y2" s="60"/>
      <c r="Z2" s="60"/>
      <c r="AA2" s="60"/>
    </row>
    <row r="3" spans="1:27" ht="26.25" customHeight="1" x14ac:dyDescent="0.2"/>
    <row r="4" spans="1:27" ht="34.5" customHeight="1" thickBot="1" x14ac:dyDescent="0.25">
      <c r="A4" s="69"/>
      <c r="B4" s="125" t="s">
        <v>0</v>
      </c>
      <c r="C4" s="104"/>
      <c r="D4" s="104"/>
      <c r="E4" s="104"/>
      <c r="F4" s="104"/>
      <c r="G4" s="126"/>
      <c r="H4" s="69">
        <v>1</v>
      </c>
      <c r="I4" s="69">
        <v>2</v>
      </c>
      <c r="J4" s="69">
        <v>3</v>
      </c>
      <c r="P4" s="15"/>
      <c r="R4" s="69"/>
      <c r="S4" s="125" t="s">
        <v>3</v>
      </c>
      <c r="T4" s="104"/>
      <c r="U4" s="104"/>
      <c r="V4" s="104"/>
      <c r="W4" s="104"/>
      <c r="X4" s="126"/>
      <c r="Y4" s="69">
        <v>14</v>
      </c>
      <c r="Z4" s="69">
        <v>15</v>
      </c>
      <c r="AA4" s="69">
        <v>16</v>
      </c>
    </row>
    <row r="5" spans="1:27" ht="24" customHeight="1" thickTop="1" x14ac:dyDescent="0.2">
      <c r="A5" s="132">
        <v>1</v>
      </c>
      <c r="B5" s="71" t="s">
        <v>334</v>
      </c>
      <c r="C5" s="122" t="s">
        <v>10</v>
      </c>
      <c r="D5" s="122" t="s">
        <v>44</v>
      </c>
      <c r="E5" s="73"/>
      <c r="F5" s="72" t="s">
        <v>442</v>
      </c>
      <c r="G5" s="128" t="s">
        <v>11</v>
      </c>
      <c r="H5" s="137"/>
      <c r="I5" s="130" t="s">
        <v>452</v>
      </c>
      <c r="J5" s="139" t="s">
        <v>452</v>
      </c>
      <c r="R5" s="132">
        <v>14</v>
      </c>
      <c r="S5" s="71" t="s">
        <v>347</v>
      </c>
      <c r="T5" s="122" t="s">
        <v>419</v>
      </c>
      <c r="U5" s="72" t="s">
        <v>150</v>
      </c>
      <c r="V5" s="73"/>
      <c r="W5" s="72" t="s">
        <v>164</v>
      </c>
      <c r="X5" s="128" t="s">
        <v>420</v>
      </c>
      <c r="Y5" s="137"/>
      <c r="Z5" s="130" t="s">
        <v>452</v>
      </c>
      <c r="AA5" s="139" t="s">
        <v>452</v>
      </c>
    </row>
    <row r="6" spans="1:27" ht="24" customHeight="1" thickBot="1" x14ac:dyDescent="0.25">
      <c r="A6" s="133"/>
      <c r="B6" s="74" t="s">
        <v>336</v>
      </c>
      <c r="C6" s="123"/>
      <c r="D6" s="123"/>
      <c r="E6" s="76"/>
      <c r="F6" s="75" t="s">
        <v>337</v>
      </c>
      <c r="G6" s="129"/>
      <c r="H6" s="138"/>
      <c r="I6" s="131"/>
      <c r="J6" s="140"/>
      <c r="R6" s="133"/>
      <c r="S6" s="74" t="s">
        <v>348</v>
      </c>
      <c r="T6" s="123"/>
      <c r="U6" s="75" t="s">
        <v>132</v>
      </c>
      <c r="V6" s="76"/>
      <c r="W6" s="75" t="s">
        <v>175</v>
      </c>
      <c r="X6" s="129"/>
      <c r="Y6" s="138"/>
      <c r="Z6" s="131"/>
      <c r="AA6" s="140"/>
    </row>
    <row r="7" spans="1:27" ht="24" customHeight="1" thickTop="1" thickBot="1" x14ac:dyDescent="0.25">
      <c r="A7" s="124">
        <v>2</v>
      </c>
      <c r="B7" s="77" t="s">
        <v>380</v>
      </c>
      <c r="C7" s="119" t="s">
        <v>419</v>
      </c>
      <c r="D7" s="119" t="s">
        <v>150</v>
      </c>
      <c r="E7" s="48"/>
      <c r="F7" s="119" t="s">
        <v>381</v>
      </c>
      <c r="G7" s="127" t="s">
        <v>420</v>
      </c>
      <c r="H7" s="124">
        <v>0</v>
      </c>
      <c r="I7" s="136"/>
      <c r="J7" s="124">
        <v>1</v>
      </c>
      <c r="K7" s="20"/>
      <c r="L7" s="5"/>
      <c r="Q7" s="82"/>
      <c r="R7" s="124">
        <v>15</v>
      </c>
      <c r="S7" s="77" t="s">
        <v>387</v>
      </c>
      <c r="T7" s="119" t="s">
        <v>419</v>
      </c>
      <c r="U7" s="119" t="s">
        <v>123</v>
      </c>
      <c r="V7" s="48"/>
      <c r="W7" s="119" t="s">
        <v>390</v>
      </c>
      <c r="X7" s="127" t="s">
        <v>420</v>
      </c>
      <c r="Y7" s="124">
        <v>0</v>
      </c>
      <c r="Z7" s="136"/>
      <c r="AA7" s="124">
        <v>1</v>
      </c>
    </row>
    <row r="8" spans="1:27" ht="24" customHeight="1" x14ac:dyDescent="0.2">
      <c r="A8" s="103"/>
      <c r="B8" s="66" t="s">
        <v>382</v>
      </c>
      <c r="C8" s="120"/>
      <c r="D8" s="120"/>
      <c r="E8" s="46"/>
      <c r="F8" s="120"/>
      <c r="G8" s="107"/>
      <c r="H8" s="103"/>
      <c r="I8" s="109"/>
      <c r="J8" s="103"/>
      <c r="K8" s="91"/>
      <c r="L8" s="92"/>
      <c r="Q8" s="83"/>
      <c r="R8" s="103"/>
      <c r="S8" s="66" t="s">
        <v>389</v>
      </c>
      <c r="T8" s="120"/>
      <c r="U8" s="120"/>
      <c r="V8" s="46"/>
      <c r="W8" s="120"/>
      <c r="X8" s="107"/>
      <c r="Y8" s="103"/>
      <c r="Z8" s="109"/>
      <c r="AA8" s="103"/>
    </row>
    <row r="9" spans="1:27" ht="24" customHeight="1" x14ac:dyDescent="0.2">
      <c r="A9" s="102">
        <v>3</v>
      </c>
      <c r="B9" s="65" t="s">
        <v>355</v>
      </c>
      <c r="C9" s="121" t="s">
        <v>419</v>
      </c>
      <c r="D9" s="121" t="s">
        <v>132</v>
      </c>
      <c r="E9" s="45"/>
      <c r="F9" s="121" t="s">
        <v>356</v>
      </c>
      <c r="G9" s="106" t="s">
        <v>420</v>
      </c>
      <c r="H9" s="102">
        <v>1</v>
      </c>
      <c r="I9" s="102" t="s">
        <v>452</v>
      </c>
      <c r="J9" s="108"/>
      <c r="K9" s="20"/>
      <c r="L9" s="85"/>
      <c r="Q9" s="83"/>
      <c r="R9" s="102">
        <v>16</v>
      </c>
      <c r="S9" s="65" t="s">
        <v>448</v>
      </c>
      <c r="T9" s="121" t="s">
        <v>419</v>
      </c>
      <c r="U9" s="121" t="s">
        <v>446</v>
      </c>
      <c r="V9" s="45"/>
      <c r="W9" s="63" t="s">
        <v>449</v>
      </c>
      <c r="X9" s="106" t="s">
        <v>420</v>
      </c>
      <c r="Y9" s="102">
        <v>1</v>
      </c>
      <c r="Z9" s="102" t="s">
        <v>452</v>
      </c>
      <c r="AA9" s="108"/>
    </row>
    <row r="10" spans="1:27" ht="24" customHeight="1" thickBot="1" x14ac:dyDescent="0.25">
      <c r="A10" s="103"/>
      <c r="B10" s="66" t="s">
        <v>357</v>
      </c>
      <c r="C10" s="120"/>
      <c r="D10" s="120"/>
      <c r="E10" s="46"/>
      <c r="F10" s="120"/>
      <c r="G10" s="107"/>
      <c r="H10" s="103"/>
      <c r="I10" s="103"/>
      <c r="J10" s="109"/>
      <c r="K10" s="20"/>
      <c r="L10" s="85"/>
      <c r="M10" s="93"/>
      <c r="N10" s="96">
        <v>2</v>
      </c>
      <c r="P10" s="87"/>
      <c r="Q10" s="83"/>
      <c r="R10" s="103"/>
      <c r="S10" s="66" t="s">
        <v>340</v>
      </c>
      <c r="T10" s="120"/>
      <c r="U10" s="120"/>
      <c r="V10" s="46"/>
      <c r="W10" s="64" t="s">
        <v>341</v>
      </c>
      <c r="X10" s="107"/>
      <c r="Y10" s="103"/>
      <c r="Z10" s="103"/>
      <c r="AA10" s="109"/>
    </row>
    <row r="11" spans="1:27" ht="21" customHeight="1" x14ac:dyDescent="0.2">
      <c r="L11" s="3"/>
      <c r="M11" s="3"/>
      <c r="P11" s="88"/>
      <c r="Q11" s="7"/>
      <c r="R11" s="14"/>
    </row>
    <row r="12" spans="1:27" ht="34.5" customHeight="1" thickBot="1" x14ac:dyDescent="0.25">
      <c r="A12" s="17"/>
      <c r="B12" s="125" t="s">
        <v>34</v>
      </c>
      <c r="C12" s="104"/>
      <c r="D12" s="104"/>
      <c r="E12" s="104"/>
      <c r="F12" s="104"/>
      <c r="G12" s="126"/>
      <c r="H12" s="69">
        <v>4</v>
      </c>
      <c r="I12" s="69">
        <v>5</v>
      </c>
      <c r="J12" s="69">
        <v>6</v>
      </c>
      <c r="K12" s="69">
        <v>7</v>
      </c>
      <c r="L12" s="3"/>
      <c r="M12" s="3"/>
      <c r="P12" s="97"/>
      <c r="Q12" s="7"/>
      <c r="R12" s="11"/>
      <c r="S12" s="112" t="s">
        <v>35</v>
      </c>
      <c r="T12" s="113"/>
      <c r="U12" s="113"/>
      <c r="V12" s="113"/>
      <c r="W12" s="113"/>
      <c r="X12" s="114"/>
      <c r="Y12" s="11">
        <v>17</v>
      </c>
      <c r="Z12" s="11">
        <v>18</v>
      </c>
      <c r="AA12" s="11">
        <v>19</v>
      </c>
    </row>
    <row r="13" spans="1:27" ht="24" customHeight="1" thickTop="1" x14ac:dyDescent="0.2">
      <c r="A13" s="132">
        <v>4</v>
      </c>
      <c r="B13" s="71" t="s">
        <v>411</v>
      </c>
      <c r="C13" s="122" t="s">
        <v>419</v>
      </c>
      <c r="D13" s="122" t="s">
        <v>307</v>
      </c>
      <c r="E13" s="79"/>
      <c r="F13" s="122" t="s">
        <v>309</v>
      </c>
      <c r="G13" s="128" t="s">
        <v>420</v>
      </c>
      <c r="H13" s="141"/>
      <c r="I13" s="130" t="s">
        <v>452</v>
      </c>
      <c r="J13" s="130" t="s">
        <v>452</v>
      </c>
      <c r="K13" s="139" t="s">
        <v>452</v>
      </c>
      <c r="L13" s="4"/>
      <c r="M13" s="3"/>
      <c r="P13" s="97"/>
      <c r="Q13" s="8"/>
      <c r="R13" s="102">
        <v>17</v>
      </c>
      <c r="S13" s="65" t="s">
        <v>367</v>
      </c>
      <c r="T13" s="121" t="s">
        <v>419</v>
      </c>
      <c r="U13" s="63" t="s">
        <v>150</v>
      </c>
      <c r="V13" s="45"/>
      <c r="W13" s="63" t="s">
        <v>161</v>
      </c>
      <c r="X13" s="106" t="s">
        <v>420</v>
      </c>
      <c r="Y13" s="115"/>
      <c r="Z13" s="102" t="s">
        <v>452</v>
      </c>
      <c r="AA13" s="102">
        <v>2</v>
      </c>
    </row>
    <row r="14" spans="1:27" ht="24" customHeight="1" thickBot="1" x14ac:dyDescent="0.25">
      <c r="A14" s="133"/>
      <c r="B14" s="74" t="s">
        <v>412</v>
      </c>
      <c r="C14" s="123"/>
      <c r="D14" s="123"/>
      <c r="E14" s="80"/>
      <c r="F14" s="123"/>
      <c r="G14" s="129"/>
      <c r="H14" s="142"/>
      <c r="I14" s="131"/>
      <c r="J14" s="131"/>
      <c r="K14" s="140"/>
      <c r="L14" s="5"/>
      <c r="M14" s="90">
        <v>1</v>
      </c>
      <c r="P14" s="98">
        <v>2</v>
      </c>
      <c r="Q14" s="5"/>
      <c r="R14" s="103"/>
      <c r="S14" s="66" t="s">
        <v>369</v>
      </c>
      <c r="T14" s="120"/>
      <c r="U14" s="64" t="s">
        <v>368</v>
      </c>
      <c r="V14" s="46"/>
      <c r="W14" s="64" t="s">
        <v>370</v>
      </c>
      <c r="X14" s="107"/>
      <c r="Y14" s="116"/>
      <c r="Z14" s="103"/>
      <c r="AA14" s="103"/>
    </row>
    <row r="15" spans="1:27" ht="24" customHeight="1" thickTop="1" x14ac:dyDescent="0.2">
      <c r="A15" s="124">
        <v>5</v>
      </c>
      <c r="B15" s="77" t="s">
        <v>371</v>
      </c>
      <c r="C15" s="119" t="s">
        <v>419</v>
      </c>
      <c r="D15" s="119" t="s">
        <v>150</v>
      </c>
      <c r="E15" s="38"/>
      <c r="F15" s="78" t="s">
        <v>372</v>
      </c>
      <c r="G15" s="127" t="s">
        <v>420</v>
      </c>
      <c r="H15" s="124">
        <v>1</v>
      </c>
      <c r="I15" s="136"/>
      <c r="J15" s="124">
        <v>3</v>
      </c>
      <c r="K15" s="124">
        <v>3</v>
      </c>
      <c r="M15" s="3"/>
      <c r="P15" s="97"/>
      <c r="R15" s="102">
        <v>18</v>
      </c>
      <c r="S15" s="65" t="s">
        <v>391</v>
      </c>
      <c r="T15" s="121" t="s">
        <v>419</v>
      </c>
      <c r="U15" s="121" t="s">
        <v>111</v>
      </c>
      <c r="V15" s="45"/>
      <c r="W15" s="63" t="s">
        <v>443</v>
      </c>
      <c r="X15" s="106" t="s">
        <v>420</v>
      </c>
      <c r="Y15" s="102">
        <v>0</v>
      </c>
      <c r="Z15" s="108"/>
      <c r="AA15" s="102">
        <v>0</v>
      </c>
    </row>
    <row r="16" spans="1:27" ht="24" customHeight="1" thickBot="1" x14ac:dyDescent="0.25">
      <c r="A16" s="103"/>
      <c r="B16" s="66" t="s">
        <v>373</v>
      </c>
      <c r="C16" s="120"/>
      <c r="D16" s="120"/>
      <c r="E16" s="58"/>
      <c r="F16" s="64" t="s">
        <v>374</v>
      </c>
      <c r="G16" s="107"/>
      <c r="H16" s="103"/>
      <c r="I16" s="109"/>
      <c r="J16" s="103"/>
      <c r="K16" s="103"/>
      <c r="M16" s="3"/>
      <c r="P16" s="97"/>
      <c r="R16" s="124"/>
      <c r="S16" s="70" t="s">
        <v>393</v>
      </c>
      <c r="T16" s="119"/>
      <c r="U16" s="119"/>
      <c r="V16" s="48"/>
      <c r="W16" s="81" t="s">
        <v>394</v>
      </c>
      <c r="X16" s="127"/>
      <c r="Y16" s="124"/>
      <c r="Z16" s="136"/>
      <c r="AA16" s="124"/>
    </row>
    <row r="17" spans="1:27" ht="24" customHeight="1" thickTop="1" x14ac:dyDescent="0.2">
      <c r="A17" s="102">
        <v>6</v>
      </c>
      <c r="B17" s="65" t="s">
        <v>399</v>
      </c>
      <c r="C17" s="121" t="s">
        <v>419</v>
      </c>
      <c r="D17" s="63" t="s">
        <v>111</v>
      </c>
      <c r="E17" s="57"/>
      <c r="F17" s="63" t="s">
        <v>400</v>
      </c>
      <c r="G17" s="106" t="s">
        <v>420</v>
      </c>
      <c r="H17" s="102">
        <v>2</v>
      </c>
      <c r="I17" s="102" t="s">
        <v>452</v>
      </c>
      <c r="J17" s="108"/>
      <c r="K17" s="102">
        <v>3</v>
      </c>
      <c r="M17" s="3"/>
      <c r="O17" s="100"/>
      <c r="P17" s="97"/>
      <c r="R17" s="132">
        <v>19</v>
      </c>
      <c r="S17" s="71" t="s">
        <v>375</v>
      </c>
      <c r="T17" s="122" t="s">
        <v>419</v>
      </c>
      <c r="U17" s="122" t="s">
        <v>447</v>
      </c>
      <c r="V17" s="73"/>
      <c r="W17" s="72" t="s">
        <v>376</v>
      </c>
      <c r="X17" s="128" t="s">
        <v>420</v>
      </c>
      <c r="Y17" s="130" t="s">
        <v>452</v>
      </c>
      <c r="Z17" s="130" t="s">
        <v>452</v>
      </c>
      <c r="AA17" s="134"/>
    </row>
    <row r="18" spans="1:27" ht="24" customHeight="1" thickBot="1" x14ac:dyDescent="0.25">
      <c r="A18" s="103"/>
      <c r="B18" s="66" t="s">
        <v>401</v>
      </c>
      <c r="C18" s="120"/>
      <c r="D18" s="64" t="s">
        <v>118</v>
      </c>
      <c r="E18" s="58"/>
      <c r="F18" s="64" t="s">
        <v>402</v>
      </c>
      <c r="G18" s="107"/>
      <c r="H18" s="103"/>
      <c r="I18" s="103"/>
      <c r="J18" s="109"/>
      <c r="K18" s="103"/>
      <c r="M18" s="3"/>
      <c r="O18" s="100"/>
      <c r="P18" s="97"/>
      <c r="R18" s="133"/>
      <c r="S18" s="74" t="s">
        <v>450</v>
      </c>
      <c r="T18" s="123"/>
      <c r="U18" s="123"/>
      <c r="V18" s="76"/>
      <c r="W18" s="75" t="s">
        <v>451</v>
      </c>
      <c r="X18" s="129"/>
      <c r="Y18" s="131"/>
      <c r="Z18" s="131"/>
      <c r="AA18" s="135"/>
    </row>
    <row r="19" spans="1:27" ht="24" customHeight="1" thickTop="1" x14ac:dyDescent="0.2">
      <c r="A19" s="102">
        <v>7</v>
      </c>
      <c r="B19" s="65" t="s">
        <v>352</v>
      </c>
      <c r="C19" s="121" t="s">
        <v>419</v>
      </c>
      <c r="D19" s="63" t="s">
        <v>132</v>
      </c>
      <c r="E19" s="57"/>
      <c r="F19" s="63" t="s">
        <v>175</v>
      </c>
      <c r="G19" s="106" t="s">
        <v>420</v>
      </c>
      <c r="H19" s="102">
        <v>1</v>
      </c>
      <c r="I19" s="102" t="s">
        <v>452</v>
      </c>
      <c r="J19" s="102" t="s">
        <v>452</v>
      </c>
      <c r="K19" s="108"/>
      <c r="M19" s="3"/>
      <c r="O19" s="100"/>
      <c r="P19" s="97"/>
    </row>
    <row r="20" spans="1:27" ht="24" customHeight="1" thickBot="1" x14ac:dyDescent="0.25">
      <c r="A20" s="103"/>
      <c r="B20" s="66" t="s">
        <v>353</v>
      </c>
      <c r="C20" s="120"/>
      <c r="D20" s="64" t="s">
        <v>150</v>
      </c>
      <c r="E20" s="58"/>
      <c r="F20" s="64" t="s">
        <v>354</v>
      </c>
      <c r="G20" s="107"/>
      <c r="H20" s="103"/>
      <c r="I20" s="103"/>
      <c r="J20" s="103"/>
      <c r="K20" s="109"/>
      <c r="M20" s="99">
        <v>2</v>
      </c>
      <c r="O20" s="101"/>
      <c r="P20" s="97"/>
    </row>
    <row r="21" spans="1:27" ht="21" customHeight="1" x14ac:dyDescent="0.2">
      <c r="M21" s="85"/>
      <c r="N21" s="94"/>
      <c r="O21" s="84"/>
      <c r="P21" s="7"/>
    </row>
    <row r="22" spans="1:27" ht="34.5" customHeight="1" thickBot="1" x14ac:dyDescent="0.25">
      <c r="A22" s="69"/>
      <c r="B22" s="125" t="s">
        <v>1</v>
      </c>
      <c r="C22" s="104"/>
      <c r="D22" s="104"/>
      <c r="E22" s="104"/>
      <c r="F22" s="104"/>
      <c r="G22" s="126"/>
      <c r="H22" s="69">
        <v>8</v>
      </c>
      <c r="I22" s="69">
        <v>9</v>
      </c>
      <c r="J22" s="69">
        <v>10</v>
      </c>
      <c r="M22" s="85"/>
      <c r="P22" s="7"/>
      <c r="R22" s="69"/>
      <c r="S22" s="125" t="s">
        <v>36</v>
      </c>
      <c r="T22" s="104"/>
      <c r="U22" s="104"/>
      <c r="V22" s="104"/>
      <c r="W22" s="104"/>
      <c r="X22" s="126"/>
      <c r="Y22" s="69">
        <v>20</v>
      </c>
      <c r="Z22" s="69">
        <v>21</v>
      </c>
      <c r="AA22" s="69">
        <v>22</v>
      </c>
    </row>
    <row r="23" spans="1:27" ht="24" customHeight="1" thickTop="1" x14ac:dyDescent="0.2">
      <c r="A23" s="132">
        <v>8</v>
      </c>
      <c r="B23" s="71" t="s">
        <v>403</v>
      </c>
      <c r="C23" s="122" t="s">
        <v>419</v>
      </c>
      <c r="D23" s="72" t="s">
        <v>228</v>
      </c>
      <c r="E23" s="73"/>
      <c r="F23" s="72" t="s">
        <v>404</v>
      </c>
      <c r="G23" s="128" t="s">
        <v>420</v>
      </c>
      <c r="H23" s="137"/>
      <c r="I23" s="130"/>
      <c r="J23" s="139" t="s">
        <v>452</v>
      </c>
      <c r="M23" s="85"/>
      <c r="P23" s="7"/>
      <c r="R23" s="132">
        <v>20</v>
      </c>
      <c r="S23" s="71" t="s">
        <v>364</v>
      </c>
      <c r="T23" s="122" t="s">
        <v>419</v>
      </c>
      <c r="U23" s="72" t="s">
        <v>150</v>
      </c>
      <c r="V23" s="73"/>
      <c r="W23" s="72" t="s">
        <v>363</v>
      </c>
      <c r="X23" s="128" t="s">
        <v>420</v>
      </c>
      <c r="Y23" s="137"/>
      <c r="Z23" s="130" t="s">
        <v>452</v>
      </c>
      <c r="AA23" s="139" t="s">
        <v>452</v>
      </c>
    </row>
    <row r="24" spans="1:27" ht="24" customHeight="1" thickBot="1" x14ac:dyDescent="0.25">
      <c r="A24" s="133"/>
      <c r="B24" s="74" t="s">
        <v>405</v>
      </c>
      <c r="C24" s="123"/>
      <c r="D24" s="75" t="s">
        <v>150</v>
      </c>
      <c r="E24" s="76"/>
      <c r="F24" s="75" t="s">
        <v>406</v>
      </c>
      <c r="G24" s="129"/>
      <c r="H24" s="138"/>
      <c r="I24" s="131"/>
      <c r="J24" s="140"/>
      <c r="M24" s="95">
        <v>0</v>
      </c>
      <c r="P24" s="7"/>
      <c r="R24" s="133"/>
      <c r="S24" s="74" t="s">
        <v>365</v>
      </c>
      <c r="T24" s="123"/>
      <c r="U24" s="75" t="s">
        <v>111</v>
      </c>
      <c r="V24" s="76"/>
      <c r="W24" s="75" t="s">
        <v>366</v>
      </c>
      <c r="X24" s="129"/>
      <c r="Y24" s="138"/>
      <c r="Z24" s="131"/>
      <c r="AA24" s="140"/>
    </row>
    <row r="25" spans="1:27" ht="24" customHeight="1" thickTop="1" x14ac:dyDescent="0.2">
      <c r="A25" s="124">
        <v>9</v>
      </c>
      <c r="B25" s="77" t="s">
        <v>342</v>
      </c>
      <c r="C25" s="119" t="s">
        <v>419</v>
      </c>
      <c r="D25" s="119" t="s">
        <v>103</v>
      </c>
      <c r="E25" s="48"/>
      <c r="F25" s="119" t="s">
        <v>109</v>
      </c>
      <c r="G25" s="127" t="s">
        <v>420</v>
      </c>
      <c r="H25" s="124"/>
      <c r="I25" s="136"/>
      <c r="J25" s="124"/>
      <c r="K25" s="18"/>
      <c r="L25" s="2"/>
      <c r="M25" s="85"/>
      <c r="P25" s="7"/>
      <c r="Q25" s="82"/>
      <c r="R25" s="124">
        <v>21</v>
      </c>
      <c r="S25" s="77" t="s">
        <v>407</v>
      </c>
      <c r="T25" s="119" t="s">
        <v>419</v>
      </c>
      <c r="U25" s="119" t="s">
        <v>288</v>
      </c>
      <c r="V25" s="48"/>
      <c r="W25" s="78" t="s">
        <v>408</v>
      </c>
      <c r="X25" s="127" t="s">
        <v>420</v>
      </c>
      <c r="Y25" s="124">
        <v>1</v>
      </c>
      <c r="Z25" s="136"/>
      <c r="AA25" s="124">
        <v>0</v>
      </c>
    </row>
    <row r="26" spans="1:27" ht="24" customHeight="1" x14ac:dyDescent="0.2">
      <c r="A26" s="103"/>
      <c r="B26" s="66" t="s">
        <v>343</v>
      </c>
      <c r="C26" s="120"/>
      <c r="D26" s="120"/>
      <c r="E26" s="46"/>
      <c r="F26" s="120"/>
      <c r="G26" s="107"/>
      <c r="H26" s="103"/>
      <c r="I26" s="109"/>
      <c r="J26" s="103"/>
      <c r="K26" s="14"/>
      <c r="L26" s="3"/>
      <c r="M26" s="85"/>
      <c r="P26" s="7"/>
      <c r="Q26" s="83"/>
      <c r="R26" s="103"/>
      <c r="S26" s="66" t="s">
        <v>409</v>
      </c>
      <c r="T26" s="120"/>
      <c r="U26" s="120"/>
      <c r="V26" s="46"/>
      <c r="W26" s="64" t="s">
        <v>410</v>
      </c>
      <c r="X26" s="107"/>
      <c r="Y26" s="103"/>
      <c r="Z26" s="109"/>
      <c r="AA26" s="103"/>
    </row>
    <row r="27" spans="1:27" ht="24" customHeight="1" thickBot="1" x14ac:dyDescent="0.25">
      <c r="A27" s="102">
        <v>10</v>
      </c>
      <c r="B27" s="65" t="s">
        <v>383</v>
      </c>
      <c r="C27" s="121" t="s">
        <v>419</v>
      </c>
      <c r="D27" s="121" t="s">
        <v>123</v>
      </c>
      <c r="E27" s="45"/>
      <c r="F27" s="121" t="s">
        <v>386</v>
      </c>
      <c r="G27" s="106" t="s">
        <v>420</v>
      </c>
      <c r="H27" s="102">
        <v>1</v>
      </c>
      <c r="I27" s="102"/>
      <c r="J27" s="108"/>
      <c r="K27" s="14"/>
      <c r="L27" s="3"/>
      <c r="M27" s="85"/>
      <c r="P27" s="7"/>
      <c r="Q27" s="83"/>
      <c r="R27" s="102">
        <v>22</v>
      </c>
      <c r="S27" s="65" t="s">
        <v>349</v>
      </c>
      <c r="T27" s="121" t="s">
        <v>419</v>
      </c>
      <c r="U27" s="121" t="s">
        <v>132</v>
      </c>
      <c r="V27" s="45"/>
      <c r="W27" s="121" t="s">
        <v>350</v>
      </c>
      <c r="X27" s="106" t="s">
        <v>420</v>
      </c>
      <c r="Y27" s="102">
        <v>3</v>
      </c>
      <c r="Z27" s="102" t="s">
        <v>452</v>
      </c>
      <c r="AA27" s="108"/>
    </row>
    <row r="28" spans="1:27" ht="24" customHeight="1" x14ac:dyDescent="0.2">
      <c r="A28" s="103"/>
      <c r="B28" s="66" t="s">
        <v>385</v>
      </c>
      <c r="C28" s="120"/>
      <c r="D28" s="120"/>
      <c r="E28" s="46"/>
      <c r="F28" s="120"/>
      <c r="G28" s="107"/>
      <c r="H28" s="103"/>
      <c r="I28" s="103"/>
      <c r="J28" s="109"/>
      <c r="K28" s="14"/>
      <c r="L28" s="3"/>
      <c r="M28" s="85"/>
      <c r="O28" s="89">
        <v>3</v>
      </c>
      <c r="P28" s="84"/>
      <c r="Q28" s="7"/>
      <c r="R28" s="103"/>
      <c r="S28" s="66" t="s">
        <v>351</v>
      </c>
      <c r="T28" s="120"/>
      <c r="U28" s="120"/>
      <c r="V28" s="46"/>
      <c r="W28" s="120"/>
      <c r="X28" s="107"/>
      <c r="Y28" s="103"/>
      <c r="Z28" s="103"/>
      <c r="AA28" s="109"/>
    </row>
    <row r="29" spans="1:27" ht="21" customHeight="1" thickBot="1" x14ac:dyDescent="0.25">
      <c r="K29" s="14"/>
      <c r="L29" s="3"/>
      <c r="M29" s="87"/>
      <c r="Q29" s="7"/>
      <c r="R29" s="14"/>
    </row>
    <row r="30" spans="1:27" ht="34.5" customHeight="1" thickBot="1" x14ac:dyDescent="0.25">
      <c r="A30" s="69"/>
      <c r="B30" s="125" t="s">
        <v>2</v>
      </c>
      <c r="C30" s="104"/>
      <c r="D30" s="104"/>
      <c r="E30" s="104"/>
      <c r="F30" s="104"/>
      <c r="G30" s="126"/>
      <c r="H30" s="69">
        <v>11</v>
      </c>
      <c r="I30" s="69">
        <v>12</v>
      </c>
      <c r="J30" s="69">
        <v>13</v>
      </c>
      <c r="K30" s="14"/>
      <c r="L30" s="85"/>
      <c r="M30" s="88"/>
      <c r="Q30" s="7"/>
      <c r="R30" s="11"/>
      <c r="S30" s="112" t="s">
        <v>4</v>
      </c>
      <c r="T30" s="113"/>
      <c r="U30" s="113"/>
      <c r="V30" s="113"/>
      <c r="W30" s="113"/>
      <c r="X30" s="114"/>
      <c r="Y30" s="11">
        <v>23</v>
      </c>
      <c r="Z30" s="11">
        <v>24</v>
      </c>
      <c r="AA30" s="11">
        <v>25</v>
      </c>
    </row>
    <row r="31" spans="1:27" ht="24" customHeight="1" thickTop="1" thickBot="1" x14ac:dyDescent="0.25">
      <c r="A31" s="132">
        <v>11</v>
      </c>
      <c r="B31" s="71" t="s">
        <v>361</v>
      </c>
      <c r="C31" s="122" t="s">
        <v>419</v>
      </c>
      <c r="D31" s="122" t="s">
        <v>150</v>
      </c>
      <c r="E31" s="73"/>
      <c r="F31" s="72" t="s">
        <v>304</v>
      </c>
      <c r="G31" s="128" t="s">
        <v>420</v>
      </c>
      <c r="H31" s="137"/>
      <c r="I31" s="130" t="s">
        <v>453</v>
      </c>
      <c r="J31" s="139" t="s">
        <v>452</v>
      </c>
      <c r="K31" s="86"/>
      <c r="L31" s="87"/>
      <c r="Q31" s="8"/>
      <c r="R31" s="102">
        <v>23</v>
      </c>
      <c r="S31" s="65" t="s">
        <v>414</v>
      </c>
      <c r="T31" s="121" t="s">
        <v>419</v>
      </c>
      <c r="U31" s="63" t="s">
        <v>416</v>
      </c>
      <c r="V31" s="45"/>
      <c r="W31" s="63" t="s">
        <v>444</v>
      </c>
      <c r="X31" s="106" t="s">
        <v>420</v>
      </c>
      <c r="Y31" s="115"/>
      <c r="Z31" s="102"/>
      <c r="AA31" s="102"/>
    </row>
    <row r="32" spans="1:27" ht="24" customHeight="1" thickBot="1" x14ac:dyDescent="0.25">
      <c r="A32" s="133"/>
      <c r="B32" s="74" t="s">
        <v>362</v>
      </c>
      <c r="C32" s="123"/>
      <c r="D32" s="123"/>
      <c r="E32" s="76"/>
      <c r="F32" s="75" t="s">
        <v>363</v>
      </c>
      <c r="G32" s="129"/>
      <c r="H32" s="138"/>
      <c r="I32" s="131"/>
      <c r="J32" s="140"/>
      <c r="K32" s="14"/>
      <c r="L32" s="5"/>
      <c r="P32" s="89">
        <v>1</v>
      </c>
      <c r="Q32" s="5"/>
      <c r="R32" s="103"/>
      <c r="S32" s="66" t="s">
        <v>417</v>
      </c>
      <c r="T32" s="120"/>
      <c r="U32" s="64" t="s">
        <v>416</v>
      </c>
      <c r="V32" s="46"/>
      <c r="W32" s="64" t="s">
        <v>418</v>
      </c>
      <c r="X32" s="107"/>
      <c r="Y32" s="116"/>
      <c r="Z32" s="103"/>
      <c r="AA32" s="103"/>
    </row>
    <row r="33" spans="1:27" ht="24" customHeight="1" thickTop="1" x14ac:dyDescent="0.2">
      <c r="A33" s="124">
        <v>12</v>
      </c>
      <c r="B33" s="77" t="s">
        <v>358</v>
      </c>
      <c r="C33" s="119" t="s">
        <v>419</v>
      </c>
      <c r="D33" s="119" t="s">
        <v>132</v>
      </c>
      <c r="E33" s="48"/>
      <c r="F33" s="78" t="s">
        <v>350</v>
      </c>
      <c r="G33" s="127" t="s">
        <v>420</v>
      </c>
      <c r="H33" s="124">
        <v>0</v>
      </c>
      <c r="I33" s="136"/>
      <c r="J33" s="124">
        <v>3</v>
      </c>
      <c r="R33" s="102">
        <v>24</v>
      </c>
      <c r="S33" s="65" t="s">
        <v>378</v>
      </c>
      <c r="T33" s="121" t="s">
        <v>419</v>
      </c>
      <c r="U33" s="121" t="s">
        <v>150</v>
      </c>
      <c r="V33" s="45"/>
      <c r="W33" s="121" t="s">
        <v>161</v>
      </c>
      <c r="X33" s="106" t="s">
        <v>420</v>
      </c>
      <c r="Y33" s="102"/>
      <c r="Z33" s="108"/>
      <c r="AA33" s="102"/>
    </row>
    <row r="34" spans="1:27" ht="24" customHeight="1" thickBot="1" x14ac:dyDescent="0.25">
      <c r="A34" s="103"/>
      <c r="B34" s="66" t="s">
        <v>359</v>
      </c>
      <c r="C34" s="120"/>
      <c r="D34" s="120"/>
      <c r="E34" s="46"/>
      <c r="F34" s="64" t="s">
        <v>360</v>
      </c>
      <c r="G34" s="107"/>
      <c r="H34" s="103"/>
      <c r="I34" s="109"/>
      <c r="J34" s="103"/>
      <c r="R34" s="124"/>
      <c r="S34" s="70" t="s">
        <v>379</v>
      </c>
      <c r="T34" s="119"/>
      <c r="U34" s="119"/>
      <c r="V34" s="48"/>
      <c r="W34" s="119"/>
      <c r="X34" s="127"/>
      <c r="Y34" s="124"/>
      <c r="Z34" s="136"/>
      <c r="AA34" s="124"/>
    </row>
    <row r="35" spans="1:27" ht="24" customHeight="1" thickTop="1" x14ac:dyDescent="0.2">
      <c r="A35" s="102">
        <v>13</v>
      </c>
      <c r="B35" s="65" t="s">
        <v>395</v>
      </c>
      <c r="C35" s="121" t="s">
        <v>419</v>
      </c>
      <c r="D35" s="63" t="s">
        <v>111</v>
      </c>
      <c r="E35" s="45"/>
      <c r="F35" s="63" t="s">
        <v>445</v>
      </c>
      <c r="G35" s="106" t="s">
        <v>420</v>
      </c>
      <c r="H35" s="102">
        <v>0</v>
      </c>
      <c r="I35" s="102" t="s">
        <v>452</v>
      </c>
      <c r="J35" s="108"/>
      <c r="R35" s="132">
        <v>25</v>
      </c>
      <c r="S35" s="71" t="s">
        <v>344</v>
      </c>
      <c r="T35" s="122" t="s">
        <v>419</v>
      </c>
      <c r="U35" s="72" t="s">
        <v>111</v>
      </c>
      <c r="V35" s="73"/>
      <c r="W35" s="72" t="s">
        <v>113</v>
      </c>
      <c r="X35" s="128" t="s">
        <v>420</v>
      </c>
      <c r="Y35" s="130"/>
      <c r="Z35" s="130"/>
      <c r="AA35" s="134"/>
    </row>
    <row r="36" spans="1:27" ht="24" customHeight="1" thickBot="1" x14ac:dyDescent="0.25">
      <c r="A36" s="103"/>
      <c r="B36" s="66" t="s">
        <v>397</v>
      </c>
      <c r="C36" s="120"/>
      <c r="D36" s="64" t="s">
        <v>268</v>
      </c>
      <c r="E36" s="46"/>
      <c r="F36" s="64" t="s">
        <v>398</v>
      </c>
      <c r="G36" s="107"/>
      <c r="H36" s="103"/>
      <c r="I36" s="103"/>
      <c r="J36" s="109"/>
      <c r="R36" s="133"/>
      <c r="S36" s="74" t="s">
        <v>346</v>
      </c>
      <c r="T36" s="123"/>
      <c r="U36" s="75" t="s">
        <v>103</v>
      </c>
      <c r="V36" s="76"/>
      <c r="W36" s="75" t="s">
        <v>109</v>
      </c>
      <c r="X36" s="129"/>
      <c r="Y36" s="131"/>
      <c r="Z36" s="131"/>
      <c r="AA36" s="135"/>
    </row>
    <row r="37" spans="1:27" ht="23.25" customHeight="1" thickTop="1" x14ac:dyDescent="0.2"/>
    <row r="39" spans="1:27" ht="18.75" customHeight="1" x14ac:dyDescent="0.2"/>
    <row r="40" spans="1:27" ht="27" customHeight="1" x14ac:dyDescent="0.2"/>
    <row r="41" spans="1:27" ht="27" customHeight="1" x14ac:dyDescent="0.2"/>
    <row r="42" spans="1:27" ht="27" customHeight="1" x14ac:dyDescent="0.2"/>
    <row r="43" spans="1:27" ht="27" customHeight="1" x14ac:dyDescent="0.2"/>
    <row r="44" spans="1:27" ht="18.75" customHeight="1" x14ac:dyDescent="0.2"/>
    <row r="45" spans="1:27" ht="27" customHeight="1" x14ac:dyDescent="0.2"/>
    <row r="46" spans="1:27" ht="27" customHeight="1" x14ac:dyDescent="0.2"/>
    <row r="47" spans="1:27" ht="27" customHeight="1" x14ac:dyDescent="0.2"/>
    <row r="48" spans="1:27" ht="15" customHeight="1" x14ac:dyDescent="0.2"/>
    <row r="49" ht="18.75" customHeight="1" x14ac:dyDescent="0.2"/>
    <row r="50" ht="27" customHeight="1" x14ac:dyDescent="0.2"/>
    <row r="51" ht="27" customHeight="1" x14ac:dyDescent="0.2"/>
    <row r="52" ht="27" customHeight="1" x14ac:dyDescent="0.2"/>
    <row r="53" ht="15" customHeight="1" x14ac:dyDescent="0.2"/>
    <row r="54" ht="18.75" customHeight="1" x14ac:dyDescent="0.2"/>
    <row r="55" ht="27" customHeight="1" x14ac:dyDescent="0.2"/>
    <row r="56" ht="27" customHeight="1" x14ac:dyDescent="0.2"/>
    <row r="57" ht="27" customHeight="1" x14ac:dyDescent="0.2"/>
    <row r="58" ht="15" customHeight="1" x14ac:dyDescent="0.2"/>
    <row r="59" ht="18.75" customHeight="1" x14ac:dyDescent="0.2"/>
    <row r="60" ht="27" customHeight="1" x14ac:dyDescent="0.2"/>
    <row r="61" ht="27" customHeight="1" x14ac:dyDescent="0.2"/>
    <row r="62" ht="27" customHeight="1" x14ac:dyDescent="0.2"/>
    <row r="63" ht="15" customHeight="1" x14ac:dyDescent="0.2"/>
    <row r="64" ht="18.75" customHeight="1" x14ac:dyDescent="0.2"/>
    <row r="65" ht="27" customHeight="1" x14ac:dyDescent="0.2"/>
    <row r="66" ht="27" customHeight="1" x14ac:dyDescent="0.2"/>
    <row r="67" ht="27" customHeight="1" x14ac:dyDescent="0.2"/>
    <row r="69" ht="18.75" customHeight="1" x14ac:dyDescent="0.2"/>
    <row r="70" ht="27.75" customHeight="1" x14ac:dyDescent="0.2"/>
    <row r="71" ht="27.75" customHeight="1" x14ac:dyDescent="0.2"/>
    <row r="72" ht="27.75" customHeight="1" x14ac:dyDescent="0.2"/>
  </sheetData>
  <mergeCells count="187">
    <mergeCell ref="A1:AA1"/>
    <mergeCell ref="B4:G4"/>
    <mergeCell ref="S4:X4"/>
    <mergeCell ref="A5:A6"/>
    <mergeCell ref="C5:C6"/>
    <mergeCell ref="G5:G6"/>
    <mergeCell ref="H5:H6"/>
    <mergeCell ref="I5:I6"/>
    <mergeCell ref="J5:J6"/>
    <mergeCell ref="R5:R6"/>
    <mergeCell ref="X5:X6"/>
    <mergeCell ref="Y5:Y6"/>
    <mergeCell ref="Z5:Z6"/>
    <mergeCell ref="AA5:AA6"/>
    <mergeCell ref="D5:D6"/>
    <mergeCell ref="T5:T6"/>
    <mergeCell ref="A7:A8"/>
    <mergeCell ref="C7:C8"/>
    <mergeCell ref="G7:G8"/>
    <mergeCell ref="H7:H8"/>
    <mergeCell ref="I7:I8"/>
    <mergeCell ref="AA7:AA8"/>
    <mergeCell ref="A9:A10"/>
    <mergeCell ref="C9:C10"/>
    <mergeCell ref="G9:G10"/>
    <mergeCell ref="H9:H10"/>
    <mergeCell ref="I9:I10"/>
    <mergeCell ref="J9:J10"/>
    <mergeCell ref="R9:R10"/>
    <mergeCell ref="T9:T10"/>
    <mergeCell ref="X9:X10"/>
    <mergeCell ref="J7:J8"/>
    <mergeCell ref="R7:R8"/>
    <mergeCell ref="T7:T8"/>
    <mergeCell ref="X7:X8"/>
    <mergeCell ref="Y7:Y8"/>
    <mergeCell ref="Z7:Z8"/>
    <mergeCell ref="U7:U8"/>
    <mergeCell ref="W7:W8"/>
    <mergeCell ref="Y9:Y10"/>
    <mergeCell ref="Z9:Z10"/>
    <mergeCell ref="AA9:AA10"/>
    <mergeCell ref="B12:G12"/>
    <mergeCell ref="S12:X12"/>
    <mergeCell ref="A13:A14"/>
    <mergeCell ref="C13:C14"/>
    <mergeCell ref="G13:G14"/>
    <mergeCell ref="H13:H14"/>
    <mergeCell ref="I13:I14"/>
    <mergeCell ref="U9:U10"/>
    <mergeCell ref="Z15:Z16"/>
    <mergeCell ref="AA15:AA16"/>
    <mergeCell ref="A17:A18"/>
    <mergeCell ref="C17:C18"/>
    <mergeCell ref="G17:G18"/>
    <mergeCell ref="H17:H18"/>
    <mergeCell ref="I17:I18"/>
    <mergeCell ref="Z13:Z14"/>
    <mergeCell ref="AA13:AA14"/>
    <mergeCell ref="A15:A16"/>
    <mergeCell ref="C15:C16"/>
    <mergeCell ref="G15:G16"/>
    <mergeCell ref="H15:H16"/>
    <mergeCell ref="I15:I16"/>
    <mergeCell ref="J15:J16"/>
    <mergeCell ref="K15:K16"/>
    <mergeCell ref="R15:R16"/>
    <mergeCell ref="J13:J14"/>
    <mergeCell ref="K13:K14"/>
    <mergeCell ref="R13:R14"/>
    <mergeCell ref="T13:T14"/>
    <mergeCell ref="X13:X14"/>
    <mergeCell ref="Y13:Y14"/>
    <mergeCell ref="Z17:Z18"/>
    <mergeCell ref="AA17:AA18"/>
    <mergeCell ref="A19:A20"/>
    <mergeCell ref="C19:C20"/>
    <mergeCell ref="G19:G20"/>
    <mergeCell ref="H19:H20"/>
    <mergeCell ref="I19:I20"/>
    <mergeCell ref="J19:J20"/>
    <mergeCell ref="K19:K20"/>
    <mergeCell ref="J17:J18"/>
    <mergeCell ref="K17:K18"/>
    <mergeCell ref="R17:R18"/>
    <mergeCell ref="T17:T18"/>
    <mergeCell ref="X17:X18"/>
    <mergeCell ref="Y17:Y18"/>
    <mergeCell ref="Z25:Z26"/>
    <mergeCell ref="AA25:AA26"/>
    <mergeCell ref="X23:X24"/>
    <mergeCell ref="Y23:Y24"/>
    <mergeCell ref="Z23:Z24"/>
    <mergeCell ref="AA23:AA24"/>
    <mergeCell ref="A25:A26"/>
    <mergeCell ref="C25:C26"/>
    <mergeCell ref="G25:G26"/>
    <mergeCell ref="H25:H26"/>
    <mergeCell ref="I25:I26"/>
    <mergeCell ref="J25:J26"/>
    <mergeCell ref="A23:A24"/>
    <mergeCell ref="C23:C24"/>
    <mergeCell ref="G23:G24"/>
    <mergeCell ref="H23:H24"/>
    <mergeCell ref="I23:I24"/>
    <mergeCell ref="J23:J24"/>
    <mergeCell ref="R23:R24"/>
    <mergeCell ref="T23:T24"/>
    <mergeCell ref="X25:X26"/>
    <mergeCell ref="Z27:Z28"/>
    <mergeCell ref="AA27:AA28"/>
    <mergeCell ref="U27:U28"/>
    <mergeCell ref="W27:W28"/>
    <mergeCell ref="A27:A28"/>
    <mergeCell ref="C27:C28"/>
    <mergeCell ref="G27:G28"/>
    <mergeCell ref="H27:H28"/>
    <mergeCell ref="I27:I28"/>
    <mergeCell ref="J27:J28"/>
    <mergeCell ref="D27:D28"/>
    <mergeCell ref="F27:F28"/>
    <mergeCell ref="Z31:Z32"/>
    <mergeCell ref="AA31:AA32"/>
    <mergeCell ref="A33:A34"/>
    <mergeCell ref="C33:C34"/>
    <mergeCell ref="G33:G34"/>
    <mergeCell ref="H33:H34"/>
    <mergeCell ref="I33:I34"/>
    <mergeCell ref="J33:J34"/>
    <mergeCell ref="A31:A32"/>
    <mergeCell ref="C31:C32"/>
    <mergeCell ref="G31:G32"/>
    <mergeCell ref="H31:H32"/>
    <mergeCell ref="I31:I32"/>
    <mergeCell ref="J31:J32"/>
    <mergeCell ref="R31:R32"/>
    <mergeCell ref="T31:T32"/>
    <mergeCell ref="U33:U34"/>
    <mergeCell ref="W33:W34"/>
    <mergeCell ref="Z35:Z36"/>
    <mergeCell ref="AA35:AA36"/>
    <mergeCell ref="A35:A36"/>
    <mergeCell ref="C35:C36"/>
    <mergeCell ref="G35:G36"/>
    <mergeCell ref="H35:H36"/>
    <mergeCell ref="I35:I36"/>
    <mergeCell ref="J35:J36"/>
    <mergeCell ref="X33:X34"/>
    <mergeCell ref="Y33:Y34"/>
    <mergeCell ref="Z33:Z34"/>
    <mergeCell ref="AA33:AA34"/>
    <mergeCell ref="D31:D32"/>
    <mergeCell ref="D33:D34"/>
    <mergeCell ref="X35:X36"/>
    <mergeCell ref="Y35:Y36"/>
    <mergeCell ref="X31:X32"/>
    <mergeCell ref="Y31:Y32"/>
    <mergeCell ref="Y27:Y28"/>
    <mergeCell ref="Y25:Y26"/>
    <mergeCell ref="Y15:Y16"/>
    <mergeCell ref="R35:R36"/>
    <mergeCell ref="T35:T36"/>
    <mergeCell ref="R33:R34"/>
    <mergeCell ref="T33:T34"/>
    <mergeCell ref="B30:G30"/>
    <mergeCell ref="S30:X30"/>
    <mergeCell ref="R27:R28"/>
    <mergeCell ref="T27:T28"/>
    <mergeCell ref="X27:X28"/>
    <mergeCell ref="U15:U16"/>
    <mergeCell ref="U17:U18"/>
    <mergeCell ref="D15:D16"/>
    <mergeCell ref="D25:D26"/>
    <mergeCell ref="F25:F26"/>
    <mergeCell ref="U25:U26"/>
    <mergeCell ref="D7:D8"/>
    <mergeCell ref="F7:F8"/>
    <mergeCell ref="D9:D10"/>
    <mergeCell ref="F9:F10"/>
    <mergeCell ref="D13:D14"/>
    <mergeCell ref="F13:F14"/>
    <mergeCell ref="R25:R26"/>
    <mergeCell ref="T25:T26"/>
    <mergeCell ref="B22:G22"/>
    <mergeCell ref="S22:X22"/>
    <mergeCell ref="T15:T16"/>
    <mergeCell ref="X15:X16"/>
  </mergeCells>
  <phoneticPr fontId="1"/>
  <printOptions horizontalCentered="1"/>
  <pageMargins left="0.59055118110236227" right="0.59055118110236227" top="1.1811023622047245" bottom="0.59055118110236227" header="0.31496062992125984" footer="0.31496062992125984"/>
  <pageSetup paperSize="9" scale="71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topLeftCell="A10" zoomScaleNormal="100" workbookViewId="0">
      <selection activeCell="AG3" sqref="AG3"/>
    </sheetView>
  </sheetViews>
  <sheetFormatPr defaultRowHeight="13.2" x14ac:dyDescent="0.2"/>
  <cols>
    <col min="1" max="1" width="4.44140625" bestFit="1" customWidth="1"/>
    <col min="2" max="2" width="12.6640625" style="50" customWidth="1"/>
    <col min="3" max="3" width="1.21875" customWidth="1"/>
    <col min="4" max="4" width="5.109375" style="50" customWidth="1"/>
    <col min="5" max="5" width="1" customWidth="1"/>
    <col min="6" max="6" width="11.44140625" style="50" customWidth="1"/>
    <col min="7" max="7" width="1.44140625" customWidth="1"/>
    <col min="8" max="11" width="4" customWidth="1"/>
    <col min="12" max="17" width="2.44140625" customWidth="1"/>
    <col min="18" max="18" width="4" customWidth="1"/>
    <col min="19" max="19" width="4.44140625" customWidth="1"/>
    <col min="20" max="20" width="12.6640625" style="50" customWidth="1"/>
    <col min="21" max="21" width="1.21875" style="50" customWidth="1"/>
    <col min="22" max="22" width="5.109375" style="50" customWidth="1"/>
    <col min="23" max="23" width="1" style="50" customWidth="1"/>
    <col min="24" max="24" width="11.33203125" style="50" customWidth="1"/>
    <col min="25" max="25" width="1.21875" customWidth="1"/>
    <col min="26" max="29" width="4" customWidth="1"/>
    <col min="30" max="30" width="1.77734375" customWidth="1"/>
  </cols>
  <sheetData>
    <row r="1" spans="1:37" ht="26.25" customHeight="1" x14ac:dyDescent="0.2">
      <c r="A1" s="117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</row>
    <row r="2" spans="1:37" ht="16.2" x14ac:dyDescent="0.2">
      <c r="A2" s="26"/>
      <c r="B2" s="47"/>
      <c r="C2" s="27"/>
      <c r="D2" s="47"/>
      <c r="E2" s="27"/>
      <c r="F2" s="4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47"/>
      <c r="U2" s="47"/>
      <c r="V2" s="47"/>
      <c r="W2" s="47"/>
      <c r="X2" s="47"/>
      <c r="Y2" s="27"/>
      <c r="Z2" s="27"/>
      <c r="AA2" s="27"/>
      <c r="AB2" s="27"/>
      <c r="AC2" s="27"/>
    </row>
    <row r="3" spans="1:37" ht="16.2" x14ac:dyDescent="0.2">
      <c r="A3" s="26"/>
      <c r="B3" s="47"/>
      <c r="C3" s="27"/>
      <c r="D3" s="47"/>
      <c r="E3" s="27"/>
      <c r="F3" s="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47"/>
      <c r="U3" s="47"/>
      <c r="V3" s="47"/>
      <c r="W3" s="47"/>
      <c r="X3" s="47"/>
      <c r="Y3" s="27"/>
      <c r="Z3" s="27"/>
      <c r="AA3" s="27"/>
      <c r="AB3" s="27"/>
      <c r="AC3" s="27"/>
    </row>
    <row r="4" spans="1:37" ht="18" customHeight="1" x14ac:dyDescent="0.2">
      <c r="A4" s="11"/>
      <c r="B4" s="112" t="s">
        <v>0</v>
      </c>
      <c r="C4" s="113"/>
      <c r="D4" s="113"/>
      <c r="E4" s="113"/>
      <c r="F4" s="113"/>
      <c r="G4" s="114"/>
      <c r="H4" s="11">
        <v>1</v>
      </c>
      <c r="I4" s="11">
        <v>2</v>
      </c>
      <c r="J4" s="11">
        <v>3</v>
      </c>
      <c r="K4" s="15"/>
      <c r="S4" s="12"/>
      <c r="T4" s="112" t="s">
        <v>4</v>
      </c>
      <c r="U4" s="113"/>
      <c r="V4" s="113"/>
      <c r="W4" s="113"/>
      <c r="X4" s="113"/>
      <c r="Y4" s="114"/>
      <c r="Z4" s="11">
        <v>22</v>
      </c>
      <c r="AA4" s="11">
        <v>23</v>
      </c>
      <c r="AB4" s="11">
        <v>24</v>
      </c>
      <c r="AC4" s="11">
        <v>25</v>
      </c>
    </row>
    <row r="5" spans="1:37" ht="18" customHeight="1" x14ac:dyDescent="0.2">
      <c r="A5" s="102">
        <v>1</v>
      </c>
      <c r="B5" s="65" t="s">
        <v>286</v>
      </c>
      <c r="C5" s="104" t="s">
        <v>10</v>
      </c>
      <c r="D5" s="121" t="s">
        <v>288</v>
      </c>
      <c r="E5" s="57"/>
      <c r="F5" s="63" t="s">
        <v>428</v>
      </c>
      <c r="G5" s="106" t="s">
        <v>11</v>
      </c>
      <c r="H5" s="115"/>
      <c r="I5" s="102"/>
      <c r="J5" s="102"/>
      <c r="K5" s="15"/>
      <c r="L5" s="5"/>
      <c r="M5" s="5"/>
      <c r="N5" s="5"/>
      <c r="O5" s="5"/>
      <c r="P5" s="5"/>
      <c r="Q5" s="5"/>
      <c r="R5" s="5"/>
      <c r="S5" s="102">
        <v>22</v>
      </c>
      <c r="T5" s="65" t="s">
        <v>162</v>
      </c>
      <c r="U5" s="121" t="s">
        <v>10</v>
      </c>
      <c r="V5" s="121" t="s">
        <v>150</v>
      </c>
      <c r="W5" s="57"/>
      <c r="X5" s="63" t="s">
        <v>152</v>
      </c>
      <c r="Y5" s="106" t="s">
        <v>11</v>
      </c>
      <c r="Z5" s="108"/>
      <c r="AA5" s="102"/>
      <c r="AB5" s="102"/>
      <c r="AC5" s="102"/>
      <c r="AF5" s="28"/>
      <c r="AG5" s="42"/>
      <c r="AH5" s="29"/>
      <c r="AI5" s="29"/>
      <c r="AJ5" s="29"/>
      <c r="AK5" s="42"/>
    </row>
    <row r="6" spans="1:37" ht="18" customHeight="1" x14ac:dyDescent="0.2">
      <c r="A6" s="103"/>
      <c r="B6" s="66" t="s">
        <v>289</v>
      </c>
      <c r="C6" s="105"/>
      <c r="D6" s="120"/>
      <c r="E6" s="58"/>
      <c r="F6" s="64" t="s">
        <v>290</v>
      </c>
      <c r="G6" s="107"/>
      <c r="H6" s="116"/>
      <c r="I6" s="103"/>
      <c r="J6" s="103"/>
      <c r="K6" s="15"/>
      <c r="L6" s="5"/>
      <c r="M6" s="5"/>
      <c r="N6" s="5"/>
      <c r="O6" s="5"/>
      <c r="P6" s="5"/>
      <c r="Q6" s="5"/>
      <c r="R6" s="5"/>
      <c r="S6" s="103"/>
      <c r="T6" s="66" t="s">
        <v>163</v>
      </c>
      <c r="U6" s="120"/>
      <c r="V6" s="120"/>
      <c r="W6" s="58"/>
      <c r="X6" s="64" t="s">
        <v>164</v>
      </c>
      <c r="Y6" s="107"/>
      <c r="Z6" s="109"/>
      <c r="AA6" s="103"/>
      <c r="AB6" s="103"/>
      <c r="AC6" s="103"/>
      <c r="AF6" s="28"/>
      <c r="AG6" s="42"/>
      <c r="AH6" s="29"/>
      <c r="AI6" s="29"/>
      <c r="AJ6" s="29"/>
      <c r="AK6" s="42"/>
    </row>
    <row r="7" spans="1:37" ht="18" customHeight="1" x14ac:dyDescent="0.2">
      <c r="A7" s="102">
        <v>2</v>
      </c>
      <c r="B7" s="65" t="s">
        <v>97</v>
      </c>
      <c r="C7" s="104" t="s">
        <v>10</v>
      </c>
      <c r="D7" s="121" t="s">
        <v>44</v>
      </c>
      <c r="E7" s="57"/>
      <c r="F7" s="121" t="s">
        <v>100</v>
      </c>
      <c r="G7" s="106" t="s">
        <v>11</v>
      </c>
      <c r="H7" s="102"/>
      <c r="I7" s="108"/>
      <c r="J7" s="102"/>
      <c r="K7" s="22"/>
      <c r="L7" s="6"/>
      <c r="M7" s="5"/>
      <c r="N7" s="5"/>
      <c r="O7" s="5"/>
      <c r="P7" s="5"/>
      <c r="Q7" s="5"/>
      <c r="R7" s="3"/>
      <c r="S7" s="102">
        <v>23</v>
      </c>
      <c r="T7" s="65" t="s">
        <v>204</v>
      </c>
      <c r="U7" s="121" t="s">
        <v>10</v>
      </c>
      <c r="V7" s="121" t="s">
        <v>123</v>
      </c>
      <c r="W7" s="57"/>
      <c r="X7" s="63" t="s">
        <v>205</v>
      </c>
      <c r="Y7" s="106" t="s">
        <v>11</v>
      </c>
      <c r="Z7" s="102"/>
      <c r="AA7" s="108"/>
      <c r="AB7" s="102"/>
      <c r="AC7" s="102"/>
    </row>
    <row r="8" spans="1:37" ht="18" customHeight="1" x14ac:dyDescent="0.2">
      <c r="A8" s="103"/>
      <c r="B8" s="66" t="s">
        <v>99</v>
      </c>
      <c r="C8" s="105"/>
      <c r="D8" s="120"/>
      <c r="E8" s="58"/>
      <c r="F8" s="120"/>
      <c r="G8" s="107"/>
      <c r="H8" s="103"/>
      <c r="I8" s="109"/>
      <c r="J8" s="103"/>
      <c r="K8" s="14"/>
      <c r="L8" s="3"/>
      <c r="M8" s="5"/>
      <c r="N8" s="5"/>
      <c r="O8" s="5"/>
      <c r="P8" s="5"/>
      <c r="Q8" s="6"/>
      <c r="R8" s="4"/>
      <c r="S8" s="103"/>
      <c r="T8" s="66" t="s">
        <v>206</v>
      </c>
      <c r="U8" s="120"/>
      <c r="V8" s="120"/>
      <c r="W8" s="58"/>
      <c r="X8" s="64" t="s">
        <v>207</v>
      </c>
      <c r="Y8" s="107"/>
      <c r="Z8" s="103"/>
      <c r="AA8" s="109"/>
      <c r="AB8" s="103"/>
      <c r="AC8" s="103"/>
    </row>
    <row r="9" spans="1:37" ht="18" customHeight="1" x14ac:dyDescent="0.2">
      <c r="A9" s="102">
        <v>3</v>
      </c>
      <c r="B9" s="65" t="s">
        <v>331</v>
      </c>
      <c r="C9" s="104" t="s">
        <v>10</v>
      </c>
      <c r="D9" s="45" t="s">
        <v>316</v>
      </c>
      <c r="E9" s="57"/>
      <c r="F9" s="63" t="s">
        <v>322</v>
      </c>
      <c r="G9" s="106" t="s">
        <v>11</v>
      </c>
      <c r="H9" s="102"/>
      <c r="I9" s="102"/>
      <c r="J9" s="108"/>
      <c r="K9" s="14"/>
      <c r="L9" s="3"/>
      <c r="M9" s="5"/>
      <c r="N9" s="5"/>
      <c r="O9" s="5"/>
      <c r="P9" s="5"/>
      <c r="Q9" s="7"/>
      <c r="R9" s="5"/>
      <c r="S9" s="102">
        <v>24</v>
      </c>
      <c r="T9" s="65" t="s">
        <v>145</v>
      </c>
      <c r="U9" s="121" t="s">
        <v>10</v>
      </c>
      <c r="V9" s="121" t="s">
        <v>132</v>
      </c>
      <c r="W9" s="57"/>
      <c r="X9" s="121" t="s">
        <v>138</v>
      </c>
      <c r="Y9" s="106" t="s">
        <v>11</v>
      </c>
      <c r="Z9" s="102"/>
      <c r="AA9" s="102"/>
      <c r="AB9" s="108"/>
      <c r="AC9" s="102"/>
    </row>
    <row r="10" spans="1:37" ht="18" customHeight="1" x14ac:dyDescent="0.2">
      <c r="A10" s="103"/>
      <c r="B10" s="66" t="s">
        <v>332</v>
      </c>
      <c r="C10" s="105"/>
      <c r="D10" s="46" t="s">
        <v>150</v>
      </c>
      <c r="E10" s="58"/>
      <c r="F10" s="64" t="s">
        <v>333</v>
      </c>
      <c r="G10" s="107"/>
      <c r="H10" s="103"/>
      <c r="I10" s="103"/>
      <c r="J10" s="109"/>
      <c r="K10" s="15"/>
      <c r="L10" s="3"/>
      <c r="M10" s="5"/>
      <c r="N10" s="5"/>
      <c r="O10" s="5"/>
      <c r="P10" s="5"/>
      <c r="Q10" s="7"/>
      <c r="R10" s="5"/>
      <c r="S10" s="103"/>
      <c r="T10" s="66" t="s">
        <v>146</v>
      </c>
      <c r="U10" s="120"/>
      <c r="V10" s="120"/>
      <c r="W10" s="58"/>
      <c r="X10" s="120"/>
      <c r="Y10" s="107"/>
      <c r="Z10" s="103"/>
      <c r="AA10" s="103"/>
      <c r="AB10" s="109"/>
      <c r="AC10" s="103"/>
    </row>
    <row r="11" spans="1:37" ht="18" customHeight="1" x14ac:dyDescent="0.2">
      <c r="A11" s="14"/>
      <c r="B11" s="48"/>
      <c r="C11" s="38"/>
      <c r="D11" s="48"/>
      <c r="E11" s="38"/>
      <c r="F11" s="48"/>
      <c r="G11" s="39"/>
      <c r="H11" s="14"/>
      <c r="I11" s="14"/>
      <c r="J11" s="14"/>
      <c r="K11" s="15"/>
      <c r="L11" s="3"/>
      <c r="M11" s="5"/>
      <c r="N11" s="5"/>
      <c r="O11" s="5"/>
      <c r="P11" s="5"/>
      <c r="Q11" s="7"/>
      <c r="R11" s="5"/>
      <c r="S11" s="102">
        <v>25</v>
      </c>
      <c r="T11" s="65" t="s">
        <v>63</v>
      </c>
      <c r="U11" s="121" t="s">
        <v>10</v>
      </c>
      <c r="V11" s="121" t="s">
        <v>44</v>
      </c>
      <c r="W11" s="57"/>
      <c r="X11" s="121" t="s">
        <v>66</v>
      </c>
      <c r="Y11" s="106" t="s">
        <v>11</v>
      </c>
      <c r="Z11" s="102"/>
      <c r="AA11" s="102"/>
      <c r="AB11" s="102"/>
      <c r="AC11" s="108"/>
    </row>
    <row r="12" spans="1:37" ht="18" customHeight="1" x14ac:dyDescent="0.2">
      <c r="A12" s="15"/>
      <c r="B12" s="49"/>
      <c r="C12" s="16"/>
      <c r="D12" s="49"/>
      <c r="E12" s="16"/>
      <c r="F12" s="49"/>
      <c r="G12" s="16"/>
      <c r="H12" s="15"/>
      <c r="I12" s="15"/>
      <c r="J12" s="15"/>
      <c r="K12" s="15"/>
      <c r="L12" s="3"/>
      <c r="M12" s="5"/>
      <c r="N12" s="5"/>
      <c r="O12" s="5"/>
      <c r="P12" s="5"/>
      <c r="Q12" s="7"/>
      <c r="R12" s="5"/>
      <c r="S12" s="103"/>
      <c r="T12" s="66" t="s">
        <v>65</v>
      </c>
      <c r="U12" s="120"/>
      <c r="V12" s="120"/>
      <c r="W12" s="58"/>
      <c r="X12" s="120"/>
      <c r="Y12" s="107"/>
      <c r="Z12" s="103"/>
      <c r="AA12" s="103"/>
      <c r="AB12" s="103"/>
      <c r="AC12" s="109"/>
    </row>
    <row r="13" spans="1:37" ht="18" customHeight="1" x14ac:dyDescent="0.2">
      <c r="J13" s="6"/>
      <c r="K13" s="14"/>
      <c r="L13" s="3"/>
      <c r="M13" s="5"/>
      <c r="N13" s="5"/>
      <c r="O13" s="5"/>
      <c r="P13" s="5"/>
      <c r="Q13" s="7"/>
      <c r="R13" s="5"/>
      <c r="S13" s="15"/>
      <c r="T13" s="49"/>
      <c r="U13" s="49"/>
      <c r="V13" s="49"/>
      <c r="W13" s="49"/>
      <c r="X13" s="49"/>
      <c r="Y13" s="16"/>
    </row>
    <row r="14" spans="1:37" ht="18" customHeight="1" x14ac:dyDescent="0.2">
      <c r="A14" s="11"/>
      <c r="B14" s="112" t="s">
        <v>12</v>
      </c>
      <c r="C14" s="113"/>
      <c r="D14" s="113"/>
      <c r="E14" s="113"/>
      <c r="F14" s="113"/>
      <c r="G14" s="114"/>
      <c r="H14" s="11">
        <v>4</v>
      </c>
      <c r="I14" s="11">
        <v>5</v>
      </c>
      <c r="J14" s="11">
        <v>6</v>
      </c>
      <c r="K14" s="20"/>
      <c r="L14" s="3"/>
      <c r="M14" s="2"/>
      <c r="N14" s="5"/>
      <c r="O14" s="5"/>
      <c r="P14" s="1"/>
      <c r="Q14" s="7"/>
      <c r="R14" s="5"/>
      <c r="S14" s="11"/>
      <c r="T14" s="112" t="s">
        <v>13</v>
      </c>
      <c r="U14" s="113"/>
      <c r="V14" s="113"/>
      <c r="W14" s="113"/>
      <c r="X14" s="113"/>
      <c r="Y14" s="114"/>
      <c r="Z14" s="11">
        <v>26</v>
      </c>
      <c r="AA14" s="11">
        <v>27</v>
      </c>
      <c r="AB14" s="11">
        <v>28</v>
      </c>
    </row>
    <row r="15" spans="1:37" ht="18" customHeight="1" x14ac:dyDescent="0.2">
      <c r="A15" s="102">
        <v>4</v>
      </c>
      <c r="B15" s="65" t="s">
        <v>187</v>
      </c>
      <c r="C15" s="104" t="s">
        <v>10</v>
      </c>
      <c r="D15" s="121" t="s">
        <v>123</v>
      </c>
      <c r="E15" s="57"/>
      <c r="F15" s="121" t="s">
        <v>190</v>
      </c>
      <c r="G15" s="106" t="s">
        <v>11</v>
      </c>
      <c r="H15" s="115"/>
      <c r="I15" s="102"/>
      <c r="J15" s="102"/>
      <c r="K15" s="20"/>
      <c r="L15" s="3"/>
      <c r="M15" s="3"/>
      <c r="N15" s="5"/>
      <c r="O15" s="5"/>
      <c r="P15" s="7"/>
      <c r="Q15" s="7"/>
      <c r="R15" s="5"/>
      <c r="S15" s="102">
        <v>26</v>
      </c>
      <c r="T15" s="65" t="s">
        <v>281</v>
      </c>
      <c r="U15" s="121" t="s">
        <v>419</v>
      </c>
      <c r="V15" s="63" t="s">
        <v>288</v>
      </c>
      <c r="W15" s="45"/>
      <c r="X15" s="63" t="s">
        <v>429</v>
      </c>
      <c r="Y15" s="106" t="s">
        <v>420</v>
      </c>
      <c r="Z15" s="115"/>
      <c r="AA15" s="102"/>
      <c r="AB15" s="102"/>
    </row>
    <row r="16" spans="1:37" ht="18" customHeight="1" x14ac:dyDescent="0.2">
      <c r="A16" s="103"/>
      <c r="B16" s="66" t="s">
        <v>189</v>
      </c>
      <c r="C16" s="105"/>
      <c r="D16" s="120"/>
      <c r="E16" s="58"/>
      <c r="F16" s="120"/>
      <c r="G16" s="107"/>
      <c r="H16" s="116"/>
      <c r="I16" s="103"/>
      <c r="J16" s="103"/>
      <c r="K16" s="20"/>
      <c r="L16" s="3"/>
      <c r="M16" s="3"/>
      <c r="N16" s="5"/>
      <c r="O16" s="5"/>
      <c r="P16" s="7"/>
      <c r="Q16" s="7"/>
      <c r="R16" s="3"/>
      <c r="S16" s="103"/>
      <c r="T16" s="66" t="s">
        <v>284</v>
      </c>
      <c r="U16" s="120"/>
      <c r="V16" s="64" t="s">
        <v>283</v>
      </c>
      <c r="W16" s="46"/>
      <c r="X16" s="64" t="s">
        <v>285</v>
      </c>
      <c r="Y16" s="107"/>
      <c r="Z16" s="116"/>
      <c r="AA16" s="103"/>
      <c r="AB16" s="103"/>
    </row>
    <row r="17" spans="1:28" ht="18" customHeight="1" x14ac:dyDescent="0.2">
      <c r="A17" s="102">
        <v>5</v>
      </c>
      <c r="B17" s="65" t="s">
        <v>245</v>
      </c>
      <c r="C17" s="104" t="s">
        <v>10</v>
      </c>
      <c r="D17" s="63" t="s">
        <v>111</v>
      </c>
      <c r="E17" s="57"/>
      <c r="F17" s="63" t="s">
        <v>214</v>
      </c>
      <c r="G17" s="106" t="s">
        <v>11</v>
      </c>
      <c r="H17" s="102"/>
      <c r="I17" s="108"/>
      <c r="J17" s="102"/>
      <c r="K17" s="20"/>
      <c r="L17" s="3"/>
      <c r="M17" s="3"/>
      <c r="N17" s="5"/>
      <c r="O17" s="5"/>
      <c r="P17" s="7"/>
      <c r="Q17" s="7"/>
      <c r="R17" s="4"/>
      <c r="S17" s="102">
        <v>27</v>
      </c>
      <c r="T17" s="65" t="s">
        <v>197</v>
      </c>
      <c r="U17" s="121" t="s">
        <v>419</v>
      </c>
      <c r="V17" s="121" t="s">
        <v>123</v>
      </c>
      <c r="W17" s="45"/>
      <c r="X17" s="121" t="s">
        <v>198</v>
      </c>
      <c r="Y17" s="106" t="s">
        <v>420</v>
      </c>
      <c r="Z17" s="102"/>
      <c r="AA17" s="108"/>
      <c r="AB17" s="102"/>
    </row>
    <row r="18" spans="1:28" ht="18" customHeight="1" x14ac:dyDescent="0.2">
      <c r="A18" s="103"/>
      <c r="B18" s="66" t="s">
        <v>246</v>
      </c>
      <c r="C18" s="105"/>
      <c r="D18" s="64" t="s">
        <v>228</v>
      </c>
      <c r="E18" s="58"/>
      <c r="F18" s="64" t="s">
        <v>247</v>
      </c>
      <c r="G18" s="107"/>
      <c r="H18" s="103"/>
      <c r="I18" s="109"/>
      <c r="J18" s="103"/>
      <c r="K18" s="55"/>
      <c r="L18" s="3"/>
      <c r="M18" s="3"/>
      <c r="N18" s="5"/>
      <c r="O18" s="5"/>
      <c r="P18" s="7"/>
      <c r="Q18" s="7"/>
      <c r="R18" s="23"/>
      <c r="S18" s="103"/>
      <c r="T18" s="66" t="s">
        <v>199</v>
      </c>
      <c r="U18" s="120"/>
      <c r="V18" s="120"/>
      <c r="W18" s="46"/>
      <c r="X18" s="120"/>
      <c r="Y18" s="107"/>
      <c r="Z18" s="103"/>
      <c r="AA18" s="109"/>
      <c r="AB18" s="103"/>
    </row>
    <row r="19" spans="1:28" ht="18" customHeight="1" x14ac:dyDescent="0.2">
      <c r="A19" s="102">
        <v>6</v>
      </c>
      <c r="B19" s="65" t="s">
        <v>43</v>
      </c>
      <c r="C19" s="104" t="s">
        <v>10</v>
      </c>
      <c r="D19" s="63" t="s">
        <v>40</v>
      </c>
      <c r="E19" s="57"/>
      <c r="F19" s="63" t="s">
        <v>42</v>
      </c>
      <c r="G19" s="106" t="s">
        <v>11</v>
      </c>
      <c r="H19" s="102"/>
      <c r="I19" s="102"/>
      <c r="J19" s="108"/>
      <c r="K19" s="21"/>
      <c r="L19" s="3"/>
      <c r="M19" s="3"/>
      <c r="N19" s="5"/>
      <c r="O19" s="5"/>
      <c r="P19" s="7"/>
      <c r="Q19" s="7"/>
      <c r="R19" s="7"/>
      <c r="S19" s="102">
        <v>28</v>
      </c>
      <c r="T19" s="65" t="s">
        <v>219</v>
      </c>
      <c r="U19" s="121" t="s">
        <v>419</v>
      </c>
      <c r="V19" s="121" t="s">
        <v>111</v>
      </c>
      <c r="W19" s="45"/>
      <c r="X19" s="121" t="s">
        <v>222</v>
      </c>
      <c r="Y19" s="106" t="s">
        <v>420</v>
      </c>
      <c r="Z19" s="102"/>
      <c r="AA19" s="102"/>
      <c r="AB19" s="108"/>
    </row>
    <row r="20" spans="1:28" ht="18" customHeight="1" x14ac:dyDescent="0.2">
      <c r="A20" s="103"/>
      <c r="B20" s="66" t="s">
        <v>45</v>
      </c>
      <c r="C20" s="105"/>
      <c r="D20" s="64" t="s">
        <v>44</v>
      </c>
      <c r="E20" s="58"/>
      <c r="F20" s="64" t="s">
        <v>46</v>
      </c>
      <c r="G20" s="107"/>
      <c r="H20" s="103"/>
      <c r="I20" s="103"/>
      <c r="J20" s="109"/>
      <c r="K20" s="21"/>
      <c r="L20" s="4"/>
      <c r="M20" s="3"/>
      <c r="N20" s="5"/>
      <c r="O20" s="5"/>
      <c r="P20" s="7"/>
      <c r="Q20" s="8"/>
      <c r="R20" s="7"/>
      <c r="S20" s="103"/>
      <c r="T20" s="66" t="s">
        <v>221</v>
      </c>
      <c r="U20" s="120"/>
      <c r="V20" s="120"/>
      <c r="W20" s="46"/>
      <c r="X20" s="120"/>
      <c r="Y20" s="107"/>
      <c r="Z20" s="103"/>
      <c r="AA20" s="103"/>
      <c r="AB20" s="109"/>
    </row>
    <row r="21" spans="1:28" ht="18" customHeight="1" x14ac:dyDescent="0.2">
      <c r="J21" s="41"/>
      <c r="K21" s="40"/>
      <c r="L21" s="5"/>
      <c r="M21" s="3"/>
      <c r="N21" s="5"/>
      <c r="O21" s="5"/>
      <c r="P21" s="7"/>
      <c r="Q21" s="5"/>
      <c r="R21" s="7"/>
      <c r="S21" s="15"/>
      <c r="T21" s="49"/>
      <c r="U21" s="49"/>
      <c r="V21" s="49"/>
      <c r="W21" s="49"/>
      <c r="X21" s="49"/>
      <c r="Y21" s="16"/>
    </row>
    <row r="22" spans="1:28" ht="18" customHeight="1" x14ac:dyDescent="0.2">
      <c r="A22" s="11"/>
      <c r="B22" s="112" t="s">
        <v>14</v>
      </c>
      <c r="C22" s="113"/>
      <c r="D22" s="113"/>
      <c r="E22" s="113"/>
      <c r="F22" s="113"/>
      <c r="G22" s="114"/>
      <c r="H22" s="11">
        <v>7</v>
      </c>
      <c r="I22" s="11">
        <v>8</v>
      </c>
      <c r="J22" s="11">
        <v>9</v>
      </c>
      <c r="K22" s="21"/>
      <c r="L22" s="5"/>
      <c r="M22" s="3"/>
      <c r="N22" s="5"/>
      <c r="O22" s="5"/>
      <c r="P22" s="7"/>
      <c r="Q22" s="5"/>
      <c r="R22" s="7"/>
      <c r="S22" s="11"/>
      <c r="T22" s="112" t="s">
        <v>15</v>
      </c>
      <c r="U22" s="113"/>
      <c r="V22" s="113"/>
      <c r="W22" s="113"/>
      <c r="X22" s="113"/>
      <c r="Y22" s="114"/>
      <c r="Z22" s="11">
        <v>29</v>
      </c>
      <c r="AA22" s="11">
        <v>30</v>
      </c>
      <c r="AB22" s="11">
        <v>31</v>
      </c>
    </row>
    <row r="23" spans="1:28" ht="18" customHeight="1" x14ac:dyDescent="0.2">
      <c r="A23" s="102">
        <v>7</v>
      </c>
      <c r="B23" s="65" t="s">
        <v>305</v>
      </c>
      <c r="C23" s="104" t="s">
        <v>10</v>
      </c>
      <c r="D23" s="63" t="s">
        <v>44</v>
      </c>
      <c r="E23" s="57"/>
      <c r="F23" s="67" t="s">
        <v>306</v>
      </c>
      <c r="G23" s="106" t="s">
        <v>11</v>
      </c>
      <c r="H23" s="115"/>
      <c r="I23" s="102"/>
      <c r="J23" s="102"/>
      <c r="K23" s="21"/>
      <c r="L23" s="5"/>
      <c r="M23" s="3"/>
      <c r="N23" s="5"/>
      <c r="O23" s="5"/>
      <c r="P23" s="7"/>
      <c r="Q23" s="5"/>
      <c r="R23" s="7"/>
      <c r="S23" s="102">
        <v>29</v>
      </c>
      <c r="T23" s="65" t="s">
        <v>48</v>
      </c>
      <c r="U23" s="121" t="s">
        <v>419</v>
      </c>
      <c r="V23" s="121" t="s">
        <v>44</v>
      </c>
      <c r="W23" s="45"/>
      <c r="X23" s="63" t="s">
        <v>69</v>
      </c>
      <c r="Y23" s="106" t="s">
        <v>420</v>
      </c>
      <c r="Z23" s="115"/>
      <c r="AA23" s="102"/>
      <c r="AB23" s="102"/>
    </row>
    <row r="24" spans="1:28" ht="18" customHeight="1" x14ac:dyDescent="0.2">
      <c r="A24" s="103"/>
      <c r="B24" s="66" t="s">
        <v>308</v>
      </c>
      <c r="C24" s="105"/>
      <c r="D24" s="64" t="s">
        <v>307</v>
      </c>
      <c r="E24" s="58"/>
      <c r="F24" s="68" t="s">
        <v>309</v>
      </c>
      <c r="G24" s="107"/>
      <c r="H24" s="116"/>
      <c r="I24" s="103"/>
      <c r="J24" s="103"/>
      <c r="K24" s="21"/>
      <c r="L24" s="5"/>
      <c r="M24" s="3"/>
      <c r="N24" s="5"/>
      <c r="O24" s="5"/>
      <c r="P24" s="7"/>
      <c r="Q24" s="5"/>
      <c r="R24" s="9"/>
      <c r="S24" s="103"/>
      <c r="T24" s="66" t="s">
        <v>50</v>
      </c>
      <c r="U24" s="120"/>
      <c r="V24" s="120"/>
      <c r="W24" s="46"/>
      <c r="X24" s="64" t="s">
        <v>51</v>
      </c>
      <c r="Y24" s="107"/>
      <c r="Z24" s="116"/>
      <c r="AA24" s="103"/>
      <c r="AB24" s="103"/>
    </row>
    <row r="25" spans="1:28" ht="18" customHeight="1" x14ac:dyDescent="0.2">
      <c r="A25" s="102">
        <v>8</v>
      </c>
      <c r="B25" s="65" t="s">
        <v>178</v>
      </c>
      <c r="C25" s="104" t="s">
        <v>10</v>
      </c>
      <c r="D25" s="121" t="s">
        <v>150</v>
      </c>
      <c r="E25" s="57"/>
      <c r="F25" s="104" t="s">
        <v>179</v>
      </c>
      <c r="G25" s="106" t="s">
        <v>11</v>
      </c>
      <c r="H25" s="102"/>
      <c r="I25" s="108"/>
      <c r="J25" s="102"/>
      <c r="K25" s="56"/>
      <c r="L25" s="5"/>
      <c r="M25" s="3"/>
      <c r="N25" s="5"/>
      <c r="O25" s="5"/>
      <c r="P25" s="7"/>
      <c r="Q25" s="5"/>
      <c r="R25" s="10"/>
      <c r="S25" s="102">
        <v>30</v>
      </c>
      <c r="T25" s="65" t="s">
        <v>252</v>
      </c>
      <c r="U25" s="121" t="s">
        <v>419</v>
      </c>
      <c r="V25" s="121" t="s">
        <v>228</v>
      </c>
      <c r="W25" s="45"/>
      <c r="X25" s="121" t="s">
        <v>251</v>
      </c>
      <c r="Y25" s="106" t="s">
        <v>420</v>
      </c>
      <c r="Z25" s="102"/>
      <c r="AA25" s="108"/>
      <c r="AB25" s="102"/>
    </row>
    <row r="26" spans="1:28" ht="18" customHeight="1" x14ac:dyDescent="0.2">
      <c r="A26" s="103"/>
      <c r="B26" s="66" t="s">
        <v>180</v>
      </c>
      <c r="C26" s="105"/>
      <c r="D26" s="120"/>
      <c r="E26" s="58"/>
      <c r="F26" s="105"/>
      <c r="G26" s="107"/>
      <c r="H26" s="103"/>
      <c r="I26" s="109"/>
      <c r="J26" s="103"/>
      <c r="K26" s="14"/>
      <c r="L26" s="5"/>
      <c r="M26" s="3"/>
      <c r="N26" s="5"/>
      <c r="O26" s="5"/>
      <c r="P26" s="7"/>
      <c r="Q26" s="5"/>
      <c r="R26" s="5"/>
      <c r="S26" s="103"/>
      <c r="T26" s="66" t="s">
        <v>253</v>
      </c>
      <c r="U26" s="120"/>
      <c r="V26" s="120"/>
      <c r="W26" s="46"/>
      <c r="X26" s="120"/>
      <c r="Y26" s="107"/>
      <c r="Z26" s="103"/>
      <c r="AA26" s="109"/>
      <c r="AB26" s="103"/>
    </row>
    <row r="27" spans="1:28" ht="18" customHeight="1" x14ac:dyDescent="0.2">
      <c r="A27" s="102">
        <v>9</v>
      </c>
      <c r="B27" s="65" t="s">
        <v>124</v>
      </c>
      <c r="C27" s="104" t="s">
        <v>10</v>
      </c>
      <c r="D27" s="63" t="s">
        <v>123</v>
      </c>
      <c r="E27" s="57"/>
      <c r="F27" s="67" t="s">
        <v>125</v>
      </c>
      <c r="G27" s="106" t="s">
        <v>11</v>
      </c>
      <c r="H27" s="102"/>
      <c r="I27" s="102"/>
      <c r="J27" s="108"/>
      <c r="K27" s="14"/>
      <c r="L27" s="5"/>
      <c r="M27" s="3"/>
      <c r="N27" s="5"/>
      <c r="O27" s="5"/>
      <c r="P27" s="7"/>
      <c r="Q27" s="5"/>
      <c r="R27" s="5"/>
      <c r="S27" s="102">
        <v>31</v>
      </c>
      <c r="T27" s="65" t="s">
        <v>154</v>
      </c>
      <c r="U27" s="121" t="s">
        <v>419</v>
      </c>
      <c r="V27" s="121" t="s">
        <v>150</v>
      </c>
      <c r="W27" s="45"/>
      <c r="X27" s="63" t="s">
        <v>430</v>
      </c>
      <c r="Y27" s="106" t="s">
        <v>420</v>
      </c>
      <c r="Z27" s="102"/>
      <c r="AA27" s="102"/>
      <c r="AB27" s="108"/>
    </row>
    <row r="28" spans="1:28" ht="18" customHeight="1" x14ac:dyDescent="0.2">
      <c r="A28" s="103"/>
      <c r="B28" s="66" t="s">
        <v>126</v>
      </c>
      <c r="C28" s="105"/>
      <c r="D28" s="64" t="s">
        <v>118</v>
      </c>
      <c r="E28" s="58"/>
      <c r="F28" s="68" t="s">
        <v>127</v>
      </c>
      <c r="G28" s="107"/>
      <c r="H28" s="103"/>
      <c r="I28" s="103"/>
      <c r="J28" s="109"/>
      <c r="K28" s="15"/>
      <c r="L28" s="5"/>
      <c r="M28" s="3"/>
      <c r="N28" s="5"/>
      <c r="O28" s="5"/>
      <c r="P28" s="7"/>
      <c r="Q28" s="5"/>
      <c r="R28" s="5"/>
      <c r="S28" s="103"/>
      <c r="T28" s="66" t="s">
        <v>156</v>
      </c>
      <c r="U28" s="120"/>
      <c r="V28" s="120"/>
      <c r="W28" s="46"/>
      <c r="X28" s="64" t="s">
        <v>157</v>
      </c>
      <c r="Y28" s="107"/>
      <c r="Z28" s="103"/>
      <c r="AA28" s="103"/>
      <c r="AB28" s="109"/>
    </row>
    <row r="29" spans="1:28" ht="18" customHeight="1" x14ac:dyDescent="0.2">
      <c r="J29" s="41"/>
      <c r="K29" s="14"/>
      <c r="L29" s="5"/>
      <c r="M29" s="3"/>
      <c r="N29" s="5"/>
      <c r="O29" s="5"/>
      <c r="P29" s="7"/>
      <c r="Q29" s="5"/>
      <c r="R29" s="5"/>
      <c r="S29" s="15"/>
      <c r="T29" s="49"/>
      <c r="U29" s="49"/>
      <c r="V29" s="49"/>
      <c r="W29" s="49"/>
      <c r="X29" s="49"/>
      <c r="Y29" s="16"/>
    </row>
    <row r="30" spans="1:28" ht="18" customHeight="1" x14ac:dyDescent="0.2">
      <c r="A30" s="11"/>
      <c r="B30" s="112" t="s">
        <v>16</v>
      </c>
      <c r="C30" s="113"/>
      <c r="D30" s="113"/>
      <c r="E30" s="113"/>
      <c r="F30" s="113"/>
      <c r="G30" s="114"/>
      <c r="H30" s="11">
        <v>10</v>
      </c>
      <c r="I30" s="11">
        <v>11</v>
      </c>
      <c r="J30" s="11">
        <v>12</v>
      </c>
      <c r="K30" s="14"/>
      <c r="L30" s="5"/>
      <c r="M30" s="3"/>
      <c r="N30" s="1"/>
      <c r="O30" s="23"/>
      <c r="P30" s="7"/>
      <c r="Q30" s="5"/>
      <c r="R30" s="5"/>
      <c r="S30" s="11"/>
      <c r="T30" s="112" t="s">
        <v>17</v>
      </c>
      <c r="U30" s="113"/>
      <c r="V30" s="113"/>
      <c r="W30" s="113"/>
      <c r="X30" s="113"/>
      <c r="Y30" s="114"/>
      <c r="Z30" s="11">
        <v>32</v>
      </c>
      <c r="AA30" s="11">
        <v>33</v>
      </c>
      <c r="AB30" s="11">
        <v>34</v>
      </c>
    </row>
    <row r="31" spans="1:28" ht="18" customHeight="1" x14ac:dyDescent="0.2">
      <c r="A31" s="102">
        <v>10</v>
      </c>
      <c r="B31" s="65" t="s">
        <v>291</v>
      </c>
      <c r="C31" s="104" t="s">
        <v>10</v>
      </c>
      <c r="D31" s="63" t="s">
        <v>288</v>
      </c>
      <c r="E31" s="57"/>
      <c r="F31" s="63" t="s">
        <v>429</v>
      </c>
      <c r="G31" s="106" t="s">
        <v>11</v>
      </c>
      <c r="H31" s="115"/>
      <c r="I31" s="102"/>
      <c r="J31" s="102"/>
      <c r="K31" s="20"/>
      <c r="L31" s="5"/>
      <c r="M31" s="3"/>
      <c r="N31" s="5"/>
      <c r="O31" s="7"/>
      <c r="P31" s="7"/>
      <c r="Q31" s="5"/>
      <c r="R31" s="5"/>
      <c r="S31" s="102">
        <v>32</v>
      </c>
      <c r="T31" s="65" t="s">
        <v>319</v>
      </c>
      <c r="U31" s="121" t="s">
        <v>419</v>
      </c>
      <c r="V31" s="63" t="s">
        <v>123</v>
      </c>
      <c r="W31" s="45"/>
      <c r="X31" s="63" t="s">
        <v>195</v>
      </c>
      <c r="Y31" s="106" t="s">
        <v>420</v>
      </c>
      <c r="Z31" s="115"/>
      <c r="AA31" s="102"/>
      <c r="AB31" s="102"/>
    </row>
    <row r="32" spans="1:28" ht="18" customHeight="1" x14ac:dyDescent="0.2">
      <c r="A32" s="103"/>
      <c r="B32" s="66" t="s">
        <v>292</v>
      </c>
      <c r="C32" s="105"/>
      <c r="D32" s="64" t="s">
        <v>268</v>
      </c>
      <c r="E32" s="58"/>
      <c r="F32" s="64" t="s">
        <v>293</v>
      </c>
      <c r="G32" s="107"/>
      <c r="H32" s="116"/>
      <c r="I32" s="103"/>
      <c r="J32" s="103"/>
      <c r="K32" s="20"/>
      <c r="L32" s="5"/>
      <c r="M32" s="3"/>
      <c r="N32" s="5"/>
      <c r="O32" s="7"/>
      <c r="P32" s="7"/>
      <c r="Q32" s="5"/>
      <c r="R32" s="5"/>
      <c r="S32" s="103"/>
      <c r="T32" s="66" t="s">
        <v>321</v>
      </c>
      <c r="U32" s="120"/>
      <c r="V32" s="64" t="s">
        <v>316</v>
      </c>
      <c r="W32" s="46"/>
      <c r="X32" s="64" t="s">
        <v>322</v>
      </c>
      <c r="Y32" s="107"/>
      <c r="Z32" s="116"/>
      <c r="AA32" s="103"/>
      <c r="AB32" s="103"/>
    </row>
    <row r="33" spans="1:28" ht="18" customHeight="1" x14ac:dyDescent="0.2">
      <c r="A33" s="102">
        <v>11</v>
      </c>
      <c r="B33" s="65" t="s">
        <v>254</v>
      </c>
      <c r="C33" s="104" t="s">
        <v>10</v>
      </c>
      <c r="D33" s="121" t="s">
        <v>228</v>
      </c>
      <c r="E33" s="57"/>
      <c r="F33" s="121" t="s">
        <v>251</v>
      </c>
      <c r="G33" s="106" t="s">
        <v>11</v>
      </c>
      <c r="H33" s="102"/>
      <c r="I33" s="108"/>
      <c r="J33" s="102"/>
      <c r="K33" s="22"/>
      <c r="L33" s="5"/>
      <c r="M33" s="3"/>
      <c r="N33" s="5"/>
      <c r="O33" s="7"/>
      <c r="P33" s="7"/>
      <c r="Q33" s="5"/>
      <c r="R33" s="5"/>
      <c r="S33" s="102">
        <v>33</v>
      </c>
      <c r="T33" s="65" t="s">
        <v>142</v>
      </c>
      <c r="U33" s="121" t="s">
        <v>419</v>
      </c>
      <c r="V33" s="121" t="s">
        <v>132</v>
      </c>
      <c r="W33" s="45"/>
      <c r="X33" s="63" t="s">
        <v>136</v>
      </c>
      <c r="Y33" s="106" t="s">
        <v>420</v>
      </c>
      <c r="Z33" s="102"/>
      <c r="AA33" s="108"/>
      <c r="AB33" s="102"/>
    </row>
    <row r="34" spans="1:28" ht="18" customHeight="1" x14ac:dyDescent="0.2">
      <c r="A34" s="103"/>
      <c r="B34" s="66" t="s">
        <v>255</v>
      </c>
      <c r="C34" s="105"/>
      <c r="D34" s="120"/>
      <c r="E34" s="58"/>
      <c r="F34" s="120"/>
      <c r="G34" s="107"/>
      <c r="H34" s="103"/>
      <c r="I34" s="109"/>
      <c r="J34" s="103"/>
      <c r="K34" s="55"/>
      <c r="L34" s="5"/>
      <c r="M34" s="3"/>
      <c r="N34" s="5"/>
      <c r="O34" s="7"/>
      <c r="P34" s="7"/>
      <c r="Q34" s="5"/>
      <c r="R34" s="23"/>
      <c r="S34" s="103"/>
      <c r="T34" s="66" t="s">
        <v>143</v>
      </c>
      <c r="U34" s="120"/>
      <c r="V34" s="120"/>
      <c r="W34" s="46"/>
      <c r="X34" s="64" t="s">
        <v>144</v>
      </c>
      <c r="Y34" s="107"/>
      <c r="Z34" s="103"/>
      <c r="AA34" s="109"/>
      <c r="AB34" s="103"/>
    </row>
    <row r="35" spans="1:28" ht="18" customHeight="1" x14ac:dyDescent="0.2">
      <c r="A35" s="102">
        <v>12</v>
      </c>
      <c r="B35" s="65" t="s">
        <v>128</v>
      </c>
      <c r="C35" s="104" t="s">
        <v>10</v>
      </c>
      <c r="D35" s="121" t="s">
        <v>118</v>
      </c>
      <c r="E35" s="57"/>
      <c r="F35" s="63" t="s">
        <v>129</v>
      </c>
      <c r="G35" s="106" t="s">
        <v>11</v>
      </c>
      <c r="H35" s="102"/>
      <c r="I35" s="102"/>
      <c r="J35" s="108"/>
      <c r="K35" s="21"/>
      <c r="L35" s="5"/>
      <c r="M35" s="3"/>
      <c r="N35" s="5"/>
      <c r="O35" s="7"/>
      <c r="P35" s="7"/>
      <c r="Q35" s="5"/>
      <c r="R35" s="7"/>
      <c r="S35" s="102">
        <v>34</v>
      </c>
      <c r="T35" s="65" t="s">
        <v>106</v>
      </c>
      <c r="U35" s="121" t="s">
        <v>419</v>
      </c>
      <c r="V35" s="121" t="s">
        <v>103</v>
      </c>
      <c r="W35" s="45"/>
      <c r="X35" s="121" t="s">
        <v>109</v>
      </c>
      <c r="Y35" s="106" t="s">
        <v>420</v>
      </c>
      <c r="Z35" s="102"/>
      <c r="AA35" s="102"/>
      <c r="AB35" s="108"/>
    </row>
    <row r="36" spans="1:28" ht="18" customHeight="1" x14ac:dyDescent="0.2">
      <c r="A36" s="103"/>
      <c r="B36" s="66" t="s">
        <v>130</v>
      </c>
      <c r="C36" s="105"/>
      <c r="D36" s="120"/>
      <c r="E36" s="58"/>
      <c r="F36" s="64" t="s">
        <v>131</v>
      </c>
      <c r="G36" s="107"/>
      <c r="H36" s="103"/>
      <c r="I36" s="103"/>
      <c r="J36" s="109"/>
      <c r="K36" s="21"/>
      <c r="L36" s="5"/>
      <c r="M36" s="3"/>
      <c r="N36" s="5"/>
      <c r="O36" s="7"/>
      <c r="P36" s="7"/>
      <c r="Q36" s="5"/>
      <c r="R36" s="7"/>
      <c r="S36" s="103"/>
      <c r="T36" s="66" t="s">
        <v>108</v>
      </c>
      <c r="U36" s="120"/>
      <c r="V36" s="120"/>
      <c r="W36" s="46"/>
      <c r="X36" s="120"/>
      <c r="Y36" s="107"/>
      <c r="Z36" s="103"/>
      <c r="AA36" s="103"/>
      <c r="AB36" s="109"/>
    </row>
    <row r="37" spans="1:28" ht="18" customHeight="1" x14ac:dyDescent="0.2">
      <c r="J37" s="41"/>
      <c r="K37" s="40"/>
      <c r="L37" s="5"/>
      <c r="M37" s="3"/>
      <c r="N37" s="5"/>
      <c r="O37" s="7"/>
      <c r="P37" s="7"/>
      <c r="Q37" s="5"/>
      <c r="R37" s="7"/>
      <c r="S37" s="15"/>
      <c r="T37" s="49"/>
      <c r="U37" s="49"/>
      <c r="V37" s="49"/>
      <c r="W37" s="49"/>
      <c r="X37" s="49"/>
      <c r="Y37" s="16"/>
    </row>
    <row r="38" spans="1:28" ht="18" customHeight="1" x14ac:dyDescent="0.2">
      <c r="A38" s="11"/>
      <c r="B38" s="112" t="s">
        <v>18</v>
      </c>
      <c r="C38" s="113"/>
      <c r="D38" s="113"/>
      <c r="E38" s="113"/>
      <c r="F38" s="113"/>
      <c r="G38" s="114"/>
      <c r="H38" s="11">
        <v>13</v>
      </c>
      <c r="I38" s="11">
        <v>14</v>
      </c>
      <c r="J38" s="11">
        <v>15</v>
      </c>
      <c r="K38" s="21"/>
      <c r="L38" s="2"/>
      <c r="M38" s="3"/>
      <c r="O38" s="7"/>
      <c r="P38" s="7"/>
      <c r="Q38" s="1"/>
      <c r="R38" s="7"/>
      <c r="S38" s="11"/>
      <c r="T38" s="112" t="s">
        <v>19</v>
      </c>
      <c r="U38" s="113"/>
      <c r="V38" s="113"/>
      <c r="W38" s="113"/>
      <c r="X38" s="113"/>
      <c r="Y38" s="114"/>
      <c r="Z38" s="11">
        <v>35</v>
      </c>
      <c r="AA38" s="11">
        <v>36</v>
      </c>
      <c r="AB38" s="11">
        <v>37</v>
      </c>
    </row>
    <row r="39" spans="1:28" ht="18" customHeight="1" x14ac:dyDescent="0.2">
      <c r="A39" s="102">
        <v>13</v>
      </c>
      <c r="B39" s="65" t="s">
        <v>133</v>
      </c>
      <c r="C39" s="104" t="s">
        <v>10</v>
      </c>
      <c r="D39" s="121" t="s">
        <v>132</v>
      </c>
      <c r="E39" s="57"/>
      <c r="F39" s="63" t="s">
        <v>134</v>
      </c>
      <c r="G39" s="106" t="s">
        <v>11</v>
      </c>
      <c r="H39" s="115"/>
      <c r="I39" s="102"/>
      <c r="J39" s="102"/>
      <c r="K39" s="21"/>
      <c r="L39" s="3"/>
      <c r="M39" s="3"/>
      <c r="O39" s="7"/>
      <c r="P39" s="7"/>
      <c r="Q39" s="7"/>
      <c r="R39" s="8"/>
      <c r="S39" s="102">
        <v>35</v>
      </c>
      <c r="T39" s="65" t="s">
        <v>151</v>
      </c>
      <c r="U39" s="121" t="s">
        <v>419</v>
      </c>
      <c r="V39" s="121" t="s">
        <v>150</v>
      </c>
      <c r="W39" s="45"/>
      <c r="X39" s="121" t="s">
        <v>152</v>
      </c>
      <c r="Y39" s="106" t="s">
        <v>420</v>
      </c>
      <c r="Z39" s="115"/>
      <c r="AA39" s="102"/>
      <c r="AB39" s="102"/>
    </row>
    <row r="40" spans="1:28" ht="18" customHeight="1" x14ac:dyDescent="0.2">
      <c r="A40" s="103"/>
      <c r="B40" s="66" t="s">
        <v>135</v>
      </c>
      <c r="C40" s="105"/>
      <c r="D40" s="120"/>
      <c r="E40" s="58"/>
      <c r="F40" s="64" t="s">
        <v>136</v>
      </c>
      <c r="G40" s="107"/>
      <c r="H40" s="116"/>
      <c r="I40" s="103"/>
      <c r="J40" s="103"/>
      <c r="K40" s="21"/>
      <c r="L40" s="3"/>
      <c r="M40" s="3"/>
      <c r="O40" s="7"/>
      <c r="P40" s="7"/>
      <c r="Q40" s="7"/>
      <c r="R40" s="5"/>
      <c r="S40" s="103"/>
      <c r="T40" s="66" t="s">
        <v>153</v>
      </c>
      <c r="U40" s="120"/>
      <c r="V40" s="120"/>
      <c r="W40" s="46"/>
      <c r="X40" s="120"/>
      <c r="Y40" s="107"/>
      <c r="Z40" s="116"/>
      <c r="AA40" s="103"/>
      <c r="AB40" s="103"/>
    </row>
    <row r="41" spans="1:28" ht="18" customHeight="1" x14ac:dyDescent="0.2">
      <c r="A41" s="102">
        <v>14</v>
      </c>
      <c r="B41" s="65" t="s">
        <v>67</v>
      </c>
      <c r="C41" s="104" t="s">
        <v>10</v>
      </c>
      <c r="D41" s="121" t="s">
        <v>44</v>
      </c>
      <c r="E41" s="57"/>
      <c r="F41" s="121" t="s">
        <v>69</v>
      </c>
      <c r="G41" s="106" t="s">
        <v>11</v>
      </c>
      <c r="H41" s="102"/>
      <c r="I41" s="108"/>
      <c r="J41" s="102"/>
      <c r="K41" s="56"/>
      <c r="L41" s="3"/>
      <c r="M41" s="3"/>
      <c r="O41" s="7"/>
      <c r="P41" s="7"/>
      <c r="Q41" s="7"/>
      <c r="R41" s="5"/>
      <c r="S41" s="102">
        <v>36</v>
      </c>
      <c r="T41" s="65" t="s">
        <v>236</v>
      </c>
      <c r="U41" s="121" t="s">
        <v>419</v>
      </c>
      <c r="V41" s="121" t="s">
        <v>228</v>
      </c>
      <c r="W41" s="45"/>
      <c r="X41" s="121" t="s">
        <v>239</v>
      </c>
      <c r="Y41" s="106" t="s">
        <v>420</v>
      </c>
      <c r="Z41" s="102"/>
      <c r="AA41" s="108"/>
      <c r="AB41" s="102"/>
    </row>
    <row r="42" spans="1:28" ht="18" customHeight="1" x14ac:dyDescent="0.2">
      <c r="A42" s="103"/>
      <c r="B42" s="66" t="s">
        <v>68</v>
      </c>
      <c r="C42" s="105"/>
      <c r="D42" s="120"/>
      <c r="E42" s="58"/>
      <c r="F42" s="120"/>
      <c r="G42" s="107"/>
      <c r="H42" s="103"/>
      <c r="I42" s="109"/>
      <c r="J42" s="103"/>
      <c r="K42" s="14"/>
      <c r="L42" s="3"/>
      <c r="M42" s="3"/>
      <c r="O42" s="7"/>
      <c r="P42" s="7"/>
      <c r="Q42" s="7"/>
      <c r="R42" s="5"/>
      <c r="S42" s="103"/>
      <c r="T42" s="66" t="s">
        <v>238</v>
      </c>
      <c r="U42" s="120"/>
      <c r="V42" s="120"/>
      <c r="W42" s="46"/>
      <c r="X42" s="120"/>
      <c r="Y42" s="107"/>
      <c r="Z42" s="103"/>
      <c r="AA42" s="109"/>
      <c r="AB42" s="103"/>
    </row>
    <row r="43" spans="1:28" ht="18" customHeight="1" x14ac:dyDescent="0.2">
      <c r="A43" s="102">
        <v>15</v>
      </c>
      <c r="B43" s="65" t="s">
        <v>327</v>
      </c>
      <c r="C43" s="104" t="s">
        <v>10</v>
      </c>
      <c r="D43" s="121" t="s">
        <v>316</v>
      </c>
      <c r="E43" s="57"/>
      <c r="F43" s="121" t="s">
        <v>330</v>
      </c>
      <c r="G43" s="106" t="s">
        <v>11</v>
      </c>
      <c r="H43" s="102"/>
      <c r="I43" s="102"/>
      <c r="J43" s="108"/>
      <c r="K43" s="15"/>
      <c r="L43" s="3"/>
      <c r="M43" s="3"/>
      <c r="O43" s="7"/>
      <c r="P43" s="7"/>
      <c r="Q43" s="7"/>
      <c r="S43" s="102">
        <v>37</v>
      </c>
      <c r="T43" s="65" t="s">
        <v>74</v>
      </c>
      <c r="U43" s="121" t="s">
        <v>419</v>
      </c>
      <c r="V43" s="63" t="s">
        <v>283</v>
      </c>
      <c r="W43" s="45"/>
      <c r="X43" s="63" t="s">
        <v>75</v>
      </c>
      <c r="Y43" s="106" t="s">
        <v>420</v>
      </c>
      <c r="Z43" s="102"/>
      <c r="AA43" s="102"/>
      <c r="AB43" s="108"/>
    </row>
    <row r="44" spans="1:28" ht="18" customHeight="1" x14ac:dyDescent="0.2">
      <c r="A44" s="103"/>
      <c r="B44" s="66" t="s">
        <v>329</v>
      </c>
      <c r="C44" s="105"/>
      <c r="D44" s="120"/>
      <c r="E44" s="58"/>
      <c r="F44" s="120"/>
      <c r="G44" s="107"/>
      <c r="H44" s="103"/>
      <c r="I44" s="103"/>
      <c r="J44" s="109"/>
      <c r="K44" s="15"/>
      <c r="L44" s="3"/>
      <c r="M44" s="4"/>
      <c r="N44" s="5"/>
      <c r="O44" s="7"/>
      <c r="P44" s="8"/>
      <c r="Q44" s="7"/>
      <c r="R44" s="5"/>
      <c r="S44" s="103"/>
      <c r="T44" s="66" t="s">
        <v>76</v>
      </c>
      <c r="U44" s="120"/>
      <c r="V44" s="64" t="s">
        <v>44</v>
      </c>
      <c r="W44" s="46"/>
      <c r="X44" s="64" t="s">
        <v>77</v>
      </c>
      <c r="Y44" s="107"/>
      <c r="Z44" s="103"/>
      <c r="AA44" s="103"/>
      <c r="AB44" s="109"/>
    </row>
    <row r="45" spans="1:28" ht="18" customHeight="1" x14ac:dyDescent="0.2">
      <c r="J45" s="41"/>
      <c r="K45" s="14"/>
      <c r="L45" s="3"/>
      <c r="M45" s="5"/>
      <c r="N45" s="5"/>
      <c r="O45" s="7"/>
      <c r="P45" s="5"/>
      <c r="Q45" s="7"/>
      <c r="R45" s="5"/>
      <c r="S45" s="15"/>
      <c r="T45" s="49"/>
      <c r="U45" s="49"/>
      <c r="V45" s="49"/>
      <c r="W45" s="49"/>
      <c r="X45" s="49"/>
      <c r="Y45" s="16"/>
    </row>
    <row r="46" spans="1:28" ht="18" customHeight="1" x14ac:dyDescent="0.2">
      <c r="A46" s="11"/>
      <c r="B46" s="112" t="s">
        <v>20</v>
      </c>
      <c r="C46" s="113"/>
      <c r="D46" s="113"/>
      <c r="E46" s="113"/>
      <c r="F46" s="113"/>
      <c r="G46" s="114"/>
      <c r="H46" s="11">
        <v>16</v>
      </c>
      <c r="I46" s="11">
        <v>17</v>
      </c>
      <c r="J46" s="11">
        <v>18</v>
      </c>
      <c r="K46" s="15"/>
      <c r="L46" s="3"/>
      <c r="O46" s="7"/>
      <c r="Q46" s="7"/>
      <c r="S46" s="11"/>
      <c r="T46" s="112" t="s">
        <v>21</v>
      </c>
      <c r="U46" s="113"/>
      <c r="V46" s="113"/>
      <c r="W46" s="113"/>
      <c r="X46" s="113"/>
      <c r="Y46" s="114"/>
      <c r="Z46" s="11">
        <v>38</v>
      </c>
      <c r="AA46" s="11">
        <v>39</v>
      </c>
      <c r="AB46" s="11">
        <v>40</v>
      </c>
    </row>
    <row r="47" spans="1:28" ht="18" customHeight="1" x14ac:dyDescent="0.2">
      <c r="A47" s="102">
        <v>16</v>
      </c>
      <c r="B47" s="65" t="s">
        <v>101</v>
      </c>
      <c r="C47" s="104" t="s">
        <v>10</v>
      </c>
      <c r="D47" s="121" t="s">
        <v>103</v>
      </c>
      <c r="E47" s="57"/>
      <c r="F47" s="63" t="s">
        <v>102</v>
      </c>
      <c r="G47" s="106" t="s">
        <v>11</v>
      </c>
      <c r="H47" s="115"/>
      <c r="I47" s="102"/>
      <c r="J47" s="102"/>
      <c r="K47" s="15"/>
      <c r="L47" s="3"/>
      <c r="O47" s="7"/>
      <c r="Q47" s="7"/>
      <c r="R47" s="3"/>
      <c r="S47" s="102">
        <v>38</v>
      </c>
      <c r="T47" s="65" t="s">
        <v>273</v>
      </c>
      <c r="U47" s="121" t="s">
        <v>419</v>
      </c>
      <c r="V47" s="121" t="s">
        <v>268</v>
      </c>
      <c r="W47" s="45"/>
      <c r="X47" s="121" t="s">
        <v>276</v>
      </c>
      <c r="Y47" s="106" t="s">
        <v>420</v>
      </c>
      <c r="Z47" s="115"/>
      <c r="AA47" s="102"/>
      <c r="AB47" s="102"/>
    </row>
    <row r="48" spans="1:28" ht="18" customHeight="1" x14ac:dyDescent="0.2">
      <c r="A48" s="103"/>
      <c r="B48" s="66" t="s">
        <v>104</v>
      </c>
      <c r="C48" s="105"/>
      <c r="D48" s="120"/>
      <c r="E48" s="58"/>
      <c r="F48" s="64" t="s">
        <v>105</v>
      </c>
      <c r="G48" s="107"/>
      <c r="H48" s="116"/>
      <c r="I48" s="103"/>
      <c r="J48" s="103"/>
      <c r="K48" s="15"/>
      <c r="L48" s="3"/>
      <c r="O48" s="7"/>
      <c r="Q48" s="7"/>
      <c r="R48" s="3"/>
      <c r="S48" s="103"/>
      <c r="T48" s="66" t="s">
        <v>275</v>
      </c>
      <c r="U48" s="120"/>
      <c r="V48" s="120"/>
      <c r="W48" s="46"/>
      <c r="X48" s="120"/>
      <c r="Y48" s="107"/>
      <c r="Z48" s="116"/>
      <c r="AA48" s="103"/>
      <c r="AB48" s="103"/>
    </row>
    <row r="49" spans="1:29" ht="18" customHeight="1" x14ac:dyDescent="0.2">
      <c r="A49" s="102">
        <v>17</v>
      </c>
      <c r="B49" s="65" t="s">
        <v>223</v>
      </c>
      <c r="C49" s="104" t="s">
        <v>10</v>
      </c>
      <c r="D49" s="121" t="s">
        <v>111</v>
      </c>
      <c r="E49" s="57"/>
      <c r="F49" s="63" t="s">
        <v>431</v>
      </c>
      <c r="G49" s="106" t="s">
        <v>11</v>
      </c>
      <c r="H49" s="102"/>
      <c r="I49" s="108"/>
      <c r="J49" s="102"/>
      <c r="K49" s="15"/>
      <c r="L49" s="3"/>
      <c r="O49" s="7"/>
      <c r="Q49" s="8"/>
      <c r="R49" s="4"/>
      <c r="S49" s="102">
        <v>39</v>
      </c>
      <c r="T49" s="65" t="s">
        <v>95</v>
      </c>
      <c r="U49" s="121" t="s">
        <v>419</v>
      </c>
      <c r="V49" s="121" t="s">
        <v>44</v>
      </c>
      <c r="W49" s="45"/>
      <c r="X49" s="121" t="s">
        <v>66</v>
      </c>
      <c r="Y49" s="106" t="s">
        <v>420</v>
      </c>
      <c r="Z49" s="102"/>
      <c r="AA49" s="108"/>
      <c r="AB49" s="102"/>
    </row>
    <row r="50" spans="1:29" ht="18" customHeight="1" x14ac:dyDescent="0.2">
      <c r="A50" s="103"/>
      <c r="B50" s="66" t="s">
        <v>224</v>
      </c>
      <c r="C50" s="105"/>
      <c r="D50" s="120"/>
      <c r="E50" s="58"/>
      <c r="F50" s="64" t="s">
        <v>222</v>
      </c>
      <c r="G50" s="107"/>
      <c r="H50" s="103"/>
      <c r="I50" s="109"/>
      <c r="J50" s="103"/>
      <c r="K50" s="55"/>
      <c r="L50" s="3"/>
      <c r="O50" s="7"/>
      <c r="Q50" s="5"/>
      <c r="R50" s="5"/>
      <c r="S50" s="103"/>
      <c r="T50" s="66" t="s">
        <v>96</v>
      </c>
      <c r="U50" s="120"/>
      <c r="V50" s="120"/>
      <c r="W50" s="46"/>
      <c r="X50" s="120"/>
      <c r="Y50" s="107"/>
      <c r="Z50" s="103"/>
      <c r="AA50" s="109"/>
      <c r="AB50" s="103"/>
    </row>
    <row r="51" spans="1:29" ht="18" customHeight="1" x14ac:dyDescent="0.2">
      <c r="A51" s="102">
        <v>18</v>
      </c>
      <c r="B51" s="65" t="s">
        <v>172</v>
      </c>
      <c r="C51" s="104" t="s">
        <v>10</v>
      </c>
      <c r="D51" s="63" t="s">
        <v>150</v>
      </c>
      <c r="E51" s="57"/>
      <c r="F51" s="63" t="s">
        <v>173</v>
      </c>
      <c r="G51" s="106" t="s">
        <v>11</v>
      </c>
      <c r="H51" s="102"/>
      <c r="I51" s="102"/>
      <c r="J51" s="108"/>
      <c r="K51" s="21"/>
      <c r="L51" s="3"/>
      <c r="O51" s="7"/>
      <c r="S51" s="102">
        <v>40</v>
      </c>
      <c r="T51" s="65" t="s">
        <v>301</v>
      </c>
      <c r="U51" s="121" t="s">
        <v>419</v>
      </c>
      <c r="V51" s="63" t="s">
        <v>368</v>
      </c>
      <c r="W51" s="45"/>
      <c r="X51" s="63" t="s">
        <v>432</v>
      </c>
      <c r="Y51" s="106" t="s">
        <v>420</v>
      </c>
      <c r="Z51" s="102"/>
      <c r="AA51" s="102"/>
      <c r="AB51" s="108"/>
    </row>
    <row r="52" spans="1:29" ht="18" customHeight="1" x14ac:dyDescent="0.2">
      <c r="A52" s="103"/>
      <c r="B52" s="66" t="s">
        <v>174</v>
      </c>
      <c r="C52" s="105"/>
      <c r="D52" s="64" t="s">
        <v>132</v>
      </c>
      <c r="E52" s="58"/>
      <c r="F52" s="64" t="s">
        <v>175</v>
      </c>
      <c r="G52" s="107"/>
      <c r="H52" s="103"/>
      <c r="I52" s="103"/>
      <c r="J52" s="109"/>
      <c r="K52" s="21"/>
      <c r="L52" s="4"/>
      <c r="O52" s="7"/>
      <c r="S52" s="103"/>
      <c r="T52" s="66" t="s">
        <v>303</v>
      </c>
      <c r="U52" s="120"/>
      <c r="V52" s="64" t="s">
        <v>150</v>
      </c>
      <c r="W52" s="46"/>
      <c r="X52" s="64" t="s">
        <v>304</v>
      </c>
      <c r="Y52" s="107"/>
      <c r="Z52" s="103"/>
      <c r="AA52" s="103"/>
      <c r="AB52" s="109"/>
    </row>
    <row r="53" spans="1:29" ht="18" customHeight="1" x14ac:dyDescent="0.2">
      <c r="J53" s="41"/>
      <c r="K53" s="40"/>
      <c r="L53" s="5"/>
      <c r="M53" s="5"/>
      <c r="N53" s="5"/>
      <c r="O53" s="7"/>
      <c r="P53" s="5"/>
      <c r="Q53" s="5"/>
      <c r="R53" s="5"/>
      <c r="S53" s="15"/>
      <c r="T53" s="49"/>
      <c r="U53" s="49"/>
      <c r="V53" s="49"/>
      <c r="W53" s="49"/>
      <c r="X53" s="49"/>
      <c r="Y53" s="16"/>
    </row>
    <row r="54" spans="1:29" ht="18" customHeight="1" x14ac:dyDescent="0.2">
      <c r="A54" s="11"/>
      <c r="B54" s="112" t="s">
        <v>22</v>
      </c>
      <c r="C54" s="113"/>
      <c r="D54" s="113"/>
      <c r="E54" s="113"/>
      <c r="F54" s="113"/>
      <c r="G54" s="114"/>
      <c r="H54" s="11">
        <v>19</v>
      </c>
      <c r="I54" s="11">
        <v>20</v>
      </c>
      <c r="J54" s="11">
        <v>21</v>
      </c>
      <c r="K54" s="21"/>
      <c r="O54" s="7"/>
      <c r="S54" s="15"/>
      <c r="T54" s="49"/>
      <c r="U54" s="49"/>
      <c r="V54" s="49"/>
      <c r="W54" s="49"/>
      <c r="X54" s="49"/>
      <c r="Y54" s="16"/>
    </row>
    <row r="55" spans="1:29" ht="18" customHeight="1" x14ac:dyDescent="0.2">
      <c r="A55" s="102">
        <v>19</v>
      </c>
      <c r="B55" s="65" t="s">
        <v>263</v>
      </c>
      <c r="C55" s="104" t="s">
        <v>10</v>
      </c>
      <c r="D55" s="63" t="s">
        <v>433</v>
      </c>
      <c r="E55" s="57"/>
      <c r="F55" s="63" t="s">
        <v>434</v>
      </c>
      <c r="G55" s="106" t="s">
        <v>11</v>
      </c>
      <c r="H55" s="115"/>
      <c r="I55" s="102"/>
      <c r="J55" s="102"/>
      <c r="K55" s="21"/>
      <c r="O55" s="8"/>
      <c r="P55" s="6"/>
      <c r="Q55" s="6"/>
      <c r="R55" s="6"/>
      <c r="S55" s="15"/>
      <c r="T55" s="49"/>
      <c r="U55" s="49"/>
      <c r="V55" s="49"/>
      <c r="W55" s="49"/>
      <c r="X55" s="49"/>
      <c r="Y55" s="16"/>
    </row>
    <row r="56" spans="1:29" ht="18" customHeight="1" x14ac:dyDescent="0.2">
      <c r="A56" s="103"/>
      <c r="B56" s="66" t="s">
        <v>266</v>
      </c>
      <c r="C56" s="105"/>
      <c r="D56" s="64" t="s">
        <v>265</v>
      </c>
      <c r="E56" s="58"/>
      <c r="F56" s="64" t="s">
        <v>267</v>
      </c>
      <c r="G56" s="107"/>
      <c r="H56" s="116"/>
      <c r="I56" s="103"/>
      <c r="J56" s="103"/>
      <c r="K56" s="21"/>
      <c r="O56" s="5"/>
      <c r="S56" s="15"/>
      <c r="T56" s="49"/>
      <c r="U56" s="49"/>
      <c r="V56" s="49"/>
      <c r="W56" s="49"/>
      <c r="X56" s="49"/>
      <c r="Y56" s="16"/>
    </row>
    <row r="57" spans="1:29" ht="18" customHeight="1" x14ac:dyDescent="0.2">
      <c r="A57" s="102">
        <v>20</v>
      </c>
      <c r="B57" s="65" t="s">
        <v>200</v>
      </c>
      <c r="C57" s="104" t="s">
        <v>10</v>
      </c>
      <c r="D57" s="121" t="s">
        <v>123</v>
      </c>
      <c r="E57" s="57"/>
      <c r="F57" s="63" t="s">
        <v>201</v>
      </c>
      <c r="G57" s="106" t="s">
        <v>11</v>
      </c>
      <c r="H57" s="102"/>
      <c r="I57" s="108"/>
      <c r="J57" s="102"/>
      <c r="K57" s="56"/>
      <c r="O57" s="5"/>
      <c r="S57" s="15"/>
      <c r="T57" s="49"/>
      <c r="U57" s="49"/>
      <c r="V57" s="49"/>
      <c r="W57" s="49"/>
      <c r="X57" s="49"/>
      <c r="Y57" s="16"/>
    </row>
    <row r="58" spans="1:29" ht="18" customHeight="1" x14ac:dyDescent="0.2">
      <c r="A58" s="103"/>
      <c r="B58" s="66" t="s">
        <v>202</v>
      </c>
      <c r="C58" s="105"/>
      <c r="D58" s="120"/>
      <c r="E58" s="58"/>
      <c r="F58" s="64" t="s">
        <v>203</v>
      </c>
      <c r="G58" s="107"/>
      <c r="H58" s="103"/>
      <c r="I58" s="109"/>
      <c r="J58" s="103"/>
      <c r="K58" s="14"/>
      <c r="O58" s="5"/>
      <c r="S58" s="15"/>
      <c r="T58" s="49"/>
      <c r="U58" s="49"/>
      <c r="V58" s="49"/>
      <c r="W58" s="49"/>
      <c r="X58" s="49"/>
      <c r="Y58" s="16"/>
    </row>
    <row r="59" spans="1:29" ht="18" customHeight="1" x14ac:dyDescent="0.2">
      <c r="A59" s="102">
        <v>21</v>
      </c>
      <c r="B59" s="65" t="s">
        <v>233</v>
      </c>
      <c r="C59" s="104" t="s">
        <v>10</v>
      </c>
      <c r="D59" s="121" t="s">
        <v>228</v>
      </c>
      <c r="E59" s="57"/>
      <c r="F59" s="63" t="s">
        <v>192</v>
      </c>
      <c r="G59" s="106" t="s">
        <v>11</v>
      </c>
      <c r="H59" s="102"/>
      <c r="I59" s="102"/>
      <c r="J59" s="108"/>
      <c r="K59" s="15"/>
      <c r="S59" s="15"/>
      <c r="T59" s="49"/>
      <c r="U59" s="49"/>
      <c r="V59" s="49"/>
      <c r="W59" s="49"/>
      <c r="X59" s="49"/>
      <c r="Y59" s="16"/>
    </row>
    <row r="60" spans="1:29" ht="18" customHeight="1" x14ac:dyDescent="0.2">
      <c r="A60" s="103"/>
      <c r="B60" s="66" t="s">
        <v>234</v>
      </c>
      <c r="C60" s="105"/>
      <c r="D60" s="120"/>
      <c r="E60" s="58"/>
      <c r="F60" s="64" t="s">
        <v>235</v>
      </c>
      <c r="G60" s="107"/>
      <c r="H60" s="103"/>
      <c r="I60" s="103"/>
      <c r="J60" s="109"/>
      <c r="K60" s="15"/>
      <c r="S60" s="15"/>
      <c r="T60" s="49"/>
      <c r="U60" s="49"/>
      <c r="V60" s="49"/>
      <c r="W60" s="49"/>
      <c r="X60" s="49"/>
      <c r="Y60" s="16"/>
    </row>
    <row r="61" spans="1:29" ht="20.25" customHeight="1" x14ac:dyDescent="0.2">
      <c r="A61" s="117" t="s">
        <v>32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</row>
    <row r="62" spans="1:29" ht="18" customHeight="1" x14ac:dyDescent="0.2">
      <c r="A62" s="61"/>
      <c r="B62" s="51"/>
      <c r="C62" s="62"/>
      <c r="D62" s="51"/>
      <c r="E62" s="62"/>
      <c r="F62" s="51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51"/>
      <c r="U62" s="51"/>
      <c r="V62" s="51"/>
      <c r="W62" s="51"/>
      <c r="X62" s="51"/>
      <c r="Y62" s="62"/>
      <c r="Z62" s="62"/>
      <c r="AA62" s="62"/>
      <c r="AB62" s="62"/>
      <c r="AC62" s="62"/>
    </row>
    <row r="63" spans="1:29" ht="18" customHeight="1" x14ac:dyDescent="0.2">
      <c r="A63" s="61"/>
      <c r="B63" s="51"/>
      <c r="C63" s="62"/>
      <c r="D63" s="51"/>
      <c r="E63" s="62"/>
      <c r="F63" s="51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51"/>
      <c r="U63" s="51"/>
      <c r="V63" s="51"/>
      <c r="W63" s="51"/>
      <c r="X63" s="51"/>
      <c r="Y63" s="62"/>
      <c r="Z63" s="62"/>
      <c r="AA63" s="62"/>
      <c r="AB63" s="62"/>
      <c r="AC63" s="62"/>
    </row>
    <row r="64" spans="1:29" ht="18" customHeight="1" x14ac:dyDescent="0.2">
      <c r="A64" s="11"/>
      <c r="B64" s="112" t="s">
        <v>23</v>
      </c>
      <c r="C64" s="113"/>
      <c r="D64" s="113"/>
      <c r="E64" s="113"/>
      <c r="F64" s="113"/>
      <c r="G64" s="114"/>
      <c r="H64" s="11">
        <v>41</v>
      </c>
      <c r="I64" s="11">
        <v>42</v>
      </c>
      <c r="J64" s="11">
        <v>43</v>
      </c>
      <c r="K64" s="15"/>
      <c r="S64" s="11"/>
      <c r="T64" s="112" t="s">
        <v>5</v>
      </c>
      <c r="U64" s="113"/>
      <c r="V64" s="113"/>
      <c r="W64" s="113"/>
      <c r="X64" s="113"/>
      <c r="Y64" s="114"/>
      <c r="Z64" s="11">
        <v>60</v>
      </c>
      <c r="AA64" s="11">
        <v>61</v>
      </c>
      <c r="AB64" s="11">
        <v>62</v>
      </c>
    </row>
    <row r="65" spans="1:28" ht="18" customHeight="1" x14ac:dyDescent="0.2">
      <c r="A65" s="102">
        <v>41</v>
      </c>
      <c r="B65" s="65" t="s">
        <v>71</v>
      </c>
      <c r="C65" s="104"/>
      <c r="D65" s="63" t="s">
        <v>283</v>
      </c>
      <c r="E65" s="57"/>
      <c r="F65" s="63" t="s">
        <v>435</v>
      </c>
      <c r="G65" s="106" t="s">
        <v>11</v>
      </c>
      <c r="H65" s="115"/>
      <c r="I65" s="102"/>
      <c r="J65" s="102"/>
      <c r="K65" s="15"/>
      <c r="O65" s="5"/>
      <c r="S65" s="102">
        <v>60</v>
      </c>
      <c r="T65" s="65" t="s">
        <v>176</v>
      </c>
      <c r="U65" s="121" t="s">
        <v>419</v>
      </c>
      <c r="V65" s="121" t="s">
        <v>150</v>
      </c>
      <c r="W65" s="45"/>
      <c r="X65" s="63" t="s">
        <v>157</v>
      </c>
      <c r="Y65" s="106" t="s">
        <v>420</v>
      </c>
      <c r="Z65" s="115"/>
      <c r="AA65" s="102"/>
      <c r="AB65" s="102"/>
    </row>
    <row r="66" spans="1:28" ht="18" customHeight="1" x14ac:dyDescent="0.2">
      <c r="A66" s="103"/>
      <c r="B66" s="66" t="s">
        <v>73</v>
      </c>
      <c r="C66" s="105"/>
      <c r="D66" s="64" t="s">
        <v>44</v>
      </c>
      <c r="E66" s="58"/>
      <c r="F66" s="64" t="s">
        <v>54</v>
      </c>
      <c r="G66" s="107"/>
      <c r="H66" s="116"/>
      <c r="I66" s="103"/>
      <c r="J66" s="103"/>
      <c r="K66" s="15"/>
      <c r="O66" s="5"/>
      <c r="S66" s="103"/>
      <c r="T66" s="66" t="s">
        <v>177</v>
      </c>
      <c r="U66" s="120"/>
      <c r="V66" s="120"/>
      <c r="W66" s="46"/>
      <c r="X66" s="64" t="s">
        <v>173</v>
      </c>
      <c r="Y66" s="107"/>
      <c r="Z66" s="116"/>
      <c r="AA66" s="103"/>
      <c r="AB66" s="103"/>
    </row>
    <row r="67" spans="1:28" ht="18" customHeight="1" x14ac:dyDescent="0.2">
      <c r="A67" s="102">
        <v>42</v>
      </c>
      <c r="B67" s="65" t="s">
        <v>208</v>
      </c>
      <c r="C67" s="104"/>
      <c r="D67" s="121" t="s">
        <v>123</v>
      </c>
      <c r="E67" s="57"/>
      <c r="F67" s="121" t="s">
        <v>209</v>
      </c>
      <c r="G67" s="106" t="s">
        <v>11</v>
      </c>
      <c r="H67" s="102"/>
      <c r="I67" s="108"/>
      <c r="J67" s="102"/>
      <c r="K67" s="15"/>
      <c r="O67" s="5"/>
      <c r="R67" s="4"/>
      <c r="S67" s="102">
        <v>61</v>
      </c>
      <c r="T67" s="65" t="s">
        <v>92</v>
      </c>
      <c r="U67" s="121" t="s">
        <v>419</v>
      </c>
      <c r="V67" s="63" t="s">
        <v>103</v>
      </c>
      <c r="W67" s="45"/>
      <c r="X67" s="63" t="s">
        <v>436</v>
      </c>
      <c r="Y67" s="106" t="s">
        <v>420</v>
      </c>
      <c r="Z67" s="102"/>
      <c r="AA67" s="108"/>
      <c r="AB67" s="102"/>
    </row>
    <row r="68" spans="1:28" ht="18" customHeight="1" x14ac:dyDescent="0.2">
      <c r="A68" s="103"/>
      <c r="B68" s="66" t="s">
        <v>210</v>
      </c>
      <c r="C68" s="105"/>
      <c r="D68" s="120"/>
      <c r="E68" s="58"/>
      <c r="F68" s="120"/>
      <c r="G68" s="107"/>
      <c r="H68" s="103"/>
      <c r="I68" s="109"/>
      <c r="J68" s="103"/>
      <c r="K68" s="17"/>
      <c r="L68" s="2"/>
      <c r="O68" s="5"/>
      <c r="R68" s="9"/>
      <c r="S68" s="103"/>
      <c r="T68" s="66" t="s">
        <v>94</v>
      </c>
      <c r="U68" s="120"/>
      <c r="V68" s="64" t="s">
        <v>44</v>
      </c>
      <c r="W68" s="46"/>
      <c r="X68" s="64" t="s">
        <v>66</v>
      </c>
      <c r="Y68" s="107"/>
      <c r="Z68" s="103"/>
      <c r="AA68" s="109"/>
      <c r="AB68" s="103"/>
    </row>
    <row r="69" spans="1:28" ht="18" customHeight="1" x14ac:dyDescent="0.2">
      <c r="A69" s="102">
        <v>43</v>
      </c>
      <c r="B69" s="65" t="s">
        <v>165</v>
      </c>
      <c r="C69" s="104"/>
      <c r="D69" s="121" t="s">
        <v>150</v>
      </c>
      <c r="E69" s="57"/>
      <c r="F69" s="121" t="s">
        <v>166</v>
      </c>
      <c r="G69" s="106" t="s">
        <v>11</v>
      </c>
      <c r="H69" s="102"/>
      <c r="I69" s="102"/>
      <c r="J69" s="108"/>
      <c r="K69" s="20"/>
      <c r="L69" s="3"/>
      <c r="O69" s="5"/>
      <c r="R69" s="7"/>
      <c r="S69" s="102">
        <v>62</v>
      </c>
      <c r="T69" s="65" t="s">
        <v>240</v>
      </c>
      <c r="U69" s="121" t="s">
        <v>419</v>
      </c>
      <c r="V69" s="121" t="s">
        <v>228</v>
      </c>
      <c r="W69" s="45"/>
      <c r="X69" s="63" t="s">
        <v>437</v>
      </c>
      <c r="Y69" s="106" t="s">
        <v>420</v>
      </c>
      <c r="Z69" s="102"/>
      <c r="AA69" s="102"/>
      <c r="AB69" s="108"/>
    </row>
    <row r="70" spans="1:28" ht="18" customHeight="1" x14ac:dyDescent="0.2">
      <c r="A70" s="103">
        <v>43</v>
      </c>
      <c r="B70" s="66" t="s">
        <v>167</v>
      </c>
      <c r="C70" s="105"/>
      <c r="D70" s="120"/>
      <c r="E70" s="58"/>
      <c r="F70" s="120"/>
      <c r="G70" s="107"/>
      <c r="H70" s="103"/>
      <c r="I70" s="103"/>
      <c r="J70" s="109"/>
      <c r="K70" s="15"/>
      <c r="L70" s="3"/>
      <c r="O70" s="5"/>
      <c r="R70" s="7"/>
      <c r="S70" s="103">
        <v>62</v>
      </c>
      <c r="T70" s="66" t="s">
        <v>242</v>
      </c>
      <c r="U70" s="120"/>
      <c r="V70" s="120"/>
      <c r="W70" s="46"/>
      <c r="X70" s="64" t="s">
        <v>243</v>
      </c>
      <c r="Y70" s="107"/>
      <c r="Z70" s="103"/>
      <c r="AA70" s="103"/>
      <c r="AB70" s="109"/>
    </row>
    <row r="71" spans="1:28" ht="18" customHeight="1" x14ac:dyDescent="0.2">
      <c r="J71" s="41"/>
      <c r="K71" s="14"/>
      <c r="L71" s="3"/>
      <c r="M71" s="5"/>
      <c r="N71" s="5"/>
      <c r="O71" s="5"/>
      <c r="P71" s="5"/>
      <c r="Q71" s="1"/>
      <c r="R71" s="7"/>
      <c r="S71" s="15"/>
      <c r="T71" s="49"/>
      <c r="U71" s="49"/>
      <c r="V71" s="49"/>
      <c r="W71" s="49"/>
      <c r="X71" s="49"/>
      <c r="Y71" s="16"/>
    </row>
    <row r="72" spans="1:28" ht="18" customHeight="1" x14ac:dyDescent="0.2">
      <c r="A72" s="11"/>
      <c r="B72" s="112" t="s">
        <v>24</v>
      </c>
      <c r="C72" s="113"/>
      <c r="D72" s="113"/>
      <c r="E72" s="113"/>
      <c r="F72" s="113"/>
      <c r="G72" s="114"/>
      <c r="H72" s="11">
        <v>44</v>
      </c>
      <c r="I72" s="11">
        <v>45</v>
      </c>
      <c r="J72" s="11">
        <v>46</v>
      </c>
      <c r="K72" s="20"/>
      <c r="L72" s="3"/>
      <c r="O72" s="5"/>
      <c r="Q72" s="7"/>
      <c r="R72" s="7"/>
      <c r="S72" s="11"/>
      <c r="T72" s="112" t="s">
        <v>25</v>
      </c>
      <c r="U72" s="113"/>
      <c r="V72" s="113"/>
      <c r="W72" s="113"/>
      <c r="X72" s="113"/>
      <c r="Y72" s="114"/>
      <c r="Z72" s="11">
        <v>63</v>
      </c>
      <c r="AA72" s="11">
        <v>64</v>
      </c>
      <c r="AB72" s="11">
        <v>65</v>
      </c>
    </row>
    <row r="73" spans="1:28" ht="18" customHeight="1" x14ac:dyDescent="0.2">
      <c r="A73" s="102">
        <v>44</v>
      </c>
      <c r="B73" s="65" t="s">
        <v>226</v>
      </c>
      <c r="C73" s="104" t="s">
        <v>10</v>
      </c>
      <c r="D73" s="121" t="s">
        <v>228</v>
      </c>
      <c r="E73" s="57"/>
      <c r="F73" s="121" t="s">
        <v>192</v>
      </c>
      <c r="G73" s="106" t="s">
        <v>11</v>
      </c>
      <c r="H73" s="115"/>
      <c r="I73" s="102"/>
      <c r="J73" s="102"/>
      <c r="K73" s="20"/>
      <c r="L73" s="3"/>
      <c r="M73" s="2"/>
      <c r="O73" s="5"/>
      <c r="Q73" s="7"/>
      <c r="R73" s="7"/>
      <c r="S73" s="102">
        <v>63</v>
      </c>
      <c r="T73" s="65" t="s">
        <v>211</v>
      </c>
      <c r="U73" s="121" t="s">
        <v>419</v>
      </c>
      <c r="V73" s="121" t="s">
        <v>111</v>
      </c>
      <c r="W73" s="45"/>
      <c r="X73" s="63" t="s">
        <v>431</v>
      </c>
      <c r="Y73" s="106" t="s">
        <v>420</v>
      </c>
      <c r="Z73" s="115"/>
      <c r="AA73" s="102"/>
      <c r="AB73" s="102"/>
    </row>
    <row r="74" spans="1:28" ht="18" customHeight="1" x14ac:dyDescent="0.2">
      <c r="A74" s="103"/>
      <c r="B74" s="66" t="s">
        <v>229</v>
      </c>
      <c r="C74" s="105"/>
      <c r="D74" s="120"/>
      <c r="E74" s="58"/>
      <c r="F74" s="120"/>
      <c r="G74" s="107"/>
      <c r="H74" s="116"/>
      <c r="I74" s="103"/>
      <c r="J74" s="103"/>
      <c r="K74" s="20"/>
      <c r="L74" s="3"/>
      <c r="M74" s="3"/>
      <c r="O74" s="5"/>
      <c r="Q74" s="7"/>
      <c r="R74" s="9"/>
      <c r="S74" s="103"/>
      <c r="T74" s="66" t="s">
        <v>213</v>
      </c>
      <c r="U74" s="120"/>
      <c r="V74" s="120"/>
      <c r="W74" s="46"/>
      <c r="X74" s="64" t="s">
        <v>214</v>
      </c>
      <c r="Y74" s="107"/>
      <c r="Z74" s="116"/>
      <c r="AA74" s="103"/>
      <c r="AB74" s="103"/>
    </row>
    <row r="75" spans="1:28" ht="18" customHeight="1" x14ac:dyDescent="0.2">
      <c r="A75" s="102">
        <v>45</v>
      </c>
      <c r="B75" s="65" t="s">
        <v>110</v>
      </c>
      <c r="C75" s="104" t="s">
        <v>10</v>
      </c>
      <c r="D75" s="63" t="s">
        <v>103</v>
      </c>
      <c r="E75" s="57"/>
      <c r="F75" s="63" t="s">
        <v>109</v>
      </c>
      <c r="G75" s="106" t="s">
        <v>11</v>
      </c>
      <c r="H75" s="102"/>
      <c r="I75" s="108"/>
      <c r="J75" s="102"/>
      <c r="K75" s="20"/>
      <c r="L75" s="3"/>
      <c r="M75" s="3"/>
      <c r="O75" s="5"/>
      <c r="Q75" s="7"/>
      <c r="R75" s="10"/>
      <c r="S75" s="102">
        <v>64</v>
      </c>
      <c r="T75" s="65" t="s">
        <v>78</v>
      </c>
      <c r="U75" s="121" t="s">
        <v>419</v>
      </c>
      <c r="V75" s="121" t="s">
        <v>44</v>
      </c>
      <c r="W75" s="45"/>
      <c r="X75" s="63" t="s">
        <v>438</v>
      </c>
      <c r="Y75" s="106" t="s">
        <v>420</v>
      </c>
      <c r="Z75" s="102"/>
      <c r="AA75" s="108"/>
      <c r="AB75" s="102"/>
    </row>
    <row r="76" spans="1:28" ht="18" customHeight="1" x14ac:dyDescent="0.2">
      <c r="A76" s="103"/>
      <c r="B76" s="66" t="s">
        <v>112</v>
      </c>
      <c r="C76" s="105"/>
      <c r="D76" s="64" t="s">
        <v>111</v>
      </c>
      <c r="E76" s="58"/>
      <c r="F76" s="64" t="s">
        <v>113</v>
      </c>
      <c r="G76" s="107"/>
      <c r="H76" s="103"/>
      <c r="I76" s="109"/>
      <c r="J76" s="103"/>
      <c r="K76" s="55"/>
      <c r="L76" s="3"/>
      <c r="M76" s="3"/>
      <c r="O76" s="5"/>
      <c r="Q76" s="7"/>
      <c r="R76" s="5"/>
      <c r="S76" s="103"/>
      <c r="T76" s="66" t="s">
        <v>80</v>
      </c>
      <c r="U76" s="120"/>
      <c r="V76" s="120"/>
      <c r="W76" s="46"/>
      <c r="X76" s="64" t="s">
        <v>81</v>
      </c>
      <c r="Y76" s="107"/>
      <c r="Z76" s="103"/>
      <c r="AA76" s="109"/>
      <c r="AB76" s="103"/>
    </row>
    <row r="77" spans="1:28" ht="18" customHeight="1" x14ac:dyDescent="0.2">
      <c r="A77" s="102">
        <v>46</v>
      </c>
      <c r="B77" s="65" t="s">
        <v>310</v>
      </c>
      <c r="C77" s="104" t="s">
        <v>10</v>
      </c>
      <c r="D77" s="121" t="s">
        <v>307</v>
      </c>
      <c r="E77" s="57"/>
      <c r="F77" s="63" t="s">
        <v>309</v>
      </c>
      <c r="G77" s="106" t="s">
        <v>11</v>
      </c>
      <c r="H77" s="102"/>
      <c r="I77" s="102"/>
      <c r="J77" s="108"/>
      <c r="K77" s="21"/>
      <c r="L77" s="3"/>
      <c r="M77" s="3"/>
      <c r="O77" s="5"/>
      <c r="Q77" s="7"/>
      <c r="S77" s="102">
        <v>65</v>
      </c>
      <c r="T77" s="65" t="s">
        <v>324</v>
      </c>
      <c r="U77" s="121" t="s">
        <v>419</v>
      </c>
      <c r="V77" s="121" t="s">
        <v>316</v>
      </c>
      <c r="W77" s="45"/>
      <c r="X77" s="63" t="s">
        <v>322</v>
      </c>
      <c r="Y77" s="106" t="s">
        <v>420</v>
      </c>
      <c r="Z77" s="102"/>
      <c r="AA77" s="102"/>
      <c r="AB77" s="108"/>
    </row>
    <row r="78" spans="1:28" ht="18" customHeight="1" x14ac:dyDescent="0.2">
      <c r="A78" s="103">
        <v>46</v>
      </c>
      <c r="B78" s="66" t="s">
        <v>311</v>
      </c>
      <c r="C78" s="105"/>
      <c r="D78" s="120"/>
      <c r="E78" s="58"/>
      <c r="F78" s="64" t="s">
        <v>312</v>
      </c>
      <c r="G78" s="107"/>
      <c r="H78" s="103"/>
      <c r="I78" s="103"/>
      <c r="J78" s="109"/>
      <c r="K78" s="21"/>
      <c r="L78" s="4"/>
      <c r="M78" s="3"/>
      <c r="O78" s="5"/>
      <c r="Q78" s="7"/>
      <c r="S78" s="103">
        <v>65</v>
      </c>
      <c r="T78" s="66" t="s">
        <v>325</v>
      </c>
      <c r="U78" s="120"/>
      <c r="V78" s="120"/>
      <c r="W78" s="46"/>
      <c r="X78" s="64" t="s">
        <v>326</v>
      </c>
      <c r="Y78" s="107"/>
      <c r="Z78" s="103"/>
      <c r="AA78" s="103"/>
      <c r="AB78" s="109"/>
    </row>
    <row r="79" spans="1:28" ht="18" customHeight="1" x14ac:dyDescent="0.2">
      <c r="J79" s="41"/>
      <c r="K79" s="40"/>
      <c r="L79" s="5"/>
      <c r="M79" s="3"/>
      <c r="N79" s="5"/>
      <c r="O79" s="5"/>
      <c r="P79" s="1"/>
      <c r="Q79" s="7"/>
      <c r="R79" s="5"/>
      <c r="S79" s="15"/>
      <c r="T79" s="49"/>
      <c r="U79" s="49"/>
      <c r="V79" s="49"/>
      <c r="W79" s="49"/>
      <c r="X79" s="49"/>
      <c r="Y79" s="16"/>
    </row>
    <row r="80" spans="1:28" ht="18" customHeight="1" x14ac:dyDescent="0.2">
      <c r="A80" s="11"/>
      <c r="B80" s="112" t="s">
        <v>26</v>
      </c>
      <c r="C80" s="113"/>
      <c r="D80" s="113"/>
      <c r="E80" s="113"/>
      <c r="F80" s="113"/>
      <c r="G80" s="114"/>
      <c r="H80" s="11">
        <v>47</v>
      </c>
      <c r="I80" s="11">
        <v>48</v>
      </c>
      <c r="J80" s="11">
        <v>49</v>
      </c>
      <c r="K80" s="21"/>
      <c r="M80" s="3"/>
      <c r="O80" s="5"/>
      <c r="P80" s="7"/>
      <c r="Q80" s="7"/>
      <c r="S80" s="11"/>
      <c r="T80" s="112" t="s">
        <v>27</v>
      </c>
      <c r="U80" s="113"/>
      <c r="V80" s="113"/>
      <c r="W80" s="113"/>
      <c r="X80" s="113"/>
      <c r="Y80" s="114"/>
      <c r="Z80" s="11">
        <v>66</v>
      </c>
      <c r="AA80" s="11">
        <v>67</v>
      </c>
      <c r="AB80" s="11">
        <v>68</v>
      </c>
    </row>
    <row r="81" spans="1:28" ht="18" customHeight="1" x14ac:dyDescent="0.2">
      <c r="A81" s="102">
        <v>47</v>
      </c>
      <c r="B81" s="65" t="s">
        <v>294</v>
      </c>
      <c r="C81" s="104" t="s">
        <v>10</v>
      </c>
      <c r="D81" s="121" t="s">
        <v>288</v>
      </c>
      <c r="E81" s="57"/>
      <c r="F81" s="63" t="s">
        <v>295</v>
      </c>
      <c r="G81" s="106" t="s">
        <v>11</v>
      </c>
      <c r="H81" s="115"/>
      <c r="I81" s="102"/>
      <c r="J81" s="102"/>
      <c r="K81" s="21"/>
      <c r="M81" s="3"/>
      <c r="O81" s="5"/>
      <c r="P81" s="7"/>
      <c r="Q81" s="7"/>
      <c r="S81" s="102">
        <v>66</v>
      </c>
      <c r="T81" s="65" t="s">
        <v>55</v>
      </c>
      <c r="U81" s="121" t="s">
        <v>419</v>
      </c>
      <c r="V81" s="121" t="s">
        <v>44</v>
      </c>
      <c r="W81" s="45"/>
      <c r="X81" s="63" t="s">
        <v>46</v>
      </c>
      <c r="Y81" s="106" t="s">
        <v>420</v>
      </c>
      <c r="Z81" s="115"/>
      <c r="AA81" s="102"/>
      <c r="AB81" s="102"/>
    </row>
    <row r="82" spans="1:28" ht="18" customHeight="1" x14ac:dyDescent="0.2">
      <c r="A82" s="103"/>
      <c r="B82" s="66" t="s">
        <v>296</v>
      </c>
      <c r="C82" s="105"/>
      <c r="D82" s="120"/>
      <c r="E82" s="58"/>
      <c r="F82" s="64" t="s">
        <v>297</v>
      </c>
      <c r="G82" s="107"/>
      <c r="H82" s="116"/>
      <c r="I82" s="103"/>
      <c r="J82" s="103"/>
      <c r="K82" s="21"/>
      <c r="M82" s="3"/>
      <c r="O82" s="5"/>
      <c r="P82" s="7"/>
      <c r="Q82" s="7"/>
      <c r="S82" s="103"/>
      <c r="T82" s="66" t="s">
        <v>57</v>
      </c>
      <c r="U82" s="120"/>
      <c r="V82" s="120"/>
      <c r="W82" s="46"/>
      <c r="X82" s="64" t="s">
        <v>58</v>
      </c>
      <c r="Y82" s="107"/>
      <c r="Z82" s="116"/>
      <c r="AA82" s="103"/>
      <c r="AB82" s="103"/>
    </row>
    <row r="83" spans="1:28" ht="18" customHeight="1" x14ac:dyDescent="0.2">
      <c r="A83" s="102">
        <v>48</v>
      </c>
      <c r="B83" s="65" t="s">
        <v>85</v>
      </c>
      <c r="C83" s="104" t="s">
        <v>10</v>
      </c>
      <c r="D83" s="121" t="s">
        <v>44</v>
      </c>
      <c r="E83" s="57"/>
      <c r="F83" s="121" t="s">
        <v>88</v>
      </c>
      <c r="G83" s="106" t="s">
        <v>11</v>
      </c>
      <c r="H83" s="102"/>
      <c r="I83" s="108"/>
      <c r="J83" s="102"/>
      <c r="K83" s="56"/>
      <c r="M83" s="3"/>
      <c r="O83" s="5"/>
      <c r="P83" s="7"/>
      <c r="Q83" s="7"/>
      <c r="S83" s="102">
        <v>67</v>
      </c>
      <c r="T83" s="65" t="s">
        <v>147</v>
      </c>
      <c r="U83" s="121" t="s">
        <v>419</v>
      </c>
      <c r="V83" s="121" t="s">
        <v>132</v>
      </c>
      <c r="W83" s="45"/>
      <c r="X83" s="63" t="s">
        <v>148</v>
      </c>
      <c r="Y83" s="106" t="s">
        <v>420</v>
      </c>
      <c r="Z83" s="102"/>
      <c r="AA83" s="108"/>
      <c r="AB83" s="102"/>
    </row>
    <row r="84" spans="1:28" ht="18" customHeight="1" x14ac:dyDescent="0.2">
      <c r="A84" s="103"/>
      <c r="B84" s="66" t="s">
        <v>87</v>
      </c>
      <c r="C84" s="105"/>
      <c r="D84" s="120"/>
      <c r="E84" s="58"/>
      <c r="F84" s="120"/>
      <c r="G84" s="107"/>
      <c r="H84" s="103"/>
      <c r="I84" s="109"/>
      <c r="J84" s="103"/>
      <c r="K84" s="14"/>
      <c r="M84" s="3"/>
      <c r="O84" s="5"/>
      <c r="P84" s="7"/>
      <c r="Q84" s="7"/>
      <c r="R84" s="23"/>
      <c r="S84" s="103"/>
      <c r="T84" s="66" t="s">
        <v>149</v>
      </c>
      <c r="U84" s="120"/>
      <c r="V84" s="120"/>
      <c r="W84" s="46"/>
      <c r="X84" s="64" t="s">
        <v>144</v>
      </c>
      <c r="Y84" s="107"/>
      <c r="Z84" s="103"/>
      <c r="AA84" s="109"/>
      <c r="AB84" s="103"/>
    </row>
    <row r="85" spans="1:28" ht="18" customHeight="1" x14ac:dyDescent="0.2">
      <c r="A85" s="102">
        <v>49</v>
      </c>
      <c r="B85" s="65" t="s">
        <v>158</v>
      </c>
      <c r="C85" s="104" t="s">
        <v>10</v>
      </c>
      <c r="D85" s="121" t="s">
        <v>150</v>
      </c>
      <c r="E85" s="57"/>
      <c r="F85" s="63" t="s">
        <v>159</v>
      </c>
      <c r="G85" s="106" t="s">
        <v>11</v>
      </c>
      <c r="H85" s="102"/>
      <c r="I85" s="102"/>
      <c r="J85" s="108"/>
      <c r="K85" s="14"/>
      <c r="M85" s="3"/>
      <c r="O85" s="5"/>
      <c r="P85" s="7"/>
      <c r="Q85" s="7"/>
      <c r="R85" s="7"/>
      <c r="S85" s="102">
        <v>68</v>
      </c>
      <c r="T85" s="65" t="s">
        <v>168</v>
      </c>
      <c r="U85" s="121" t="s">
        <v>419</v>
      </c>
      <c r="V85" s="121" t="s">
        <v>150</v>
      </c>
      <c r="W85" s="45"/>
      <c r="X85" s="63" t="s">
        <v>169</v>
      </c>
      <c r="Y85" s="106" t="s">
        <v>420</v>
      </c>
      <c r="Z85" s="102"/>
      <c r="AA85" s="102"/>
      <c r="AB85" s="108"/>
    </row>
    <row r="86" spans="1:28" ht="18" customHeight="1" x14ac:dyDescent="0.2">
      <c r="A86" s="103">
        <v>49</v>
      </c>
      <c r="B86" s="66" t="s">
        <v>160</v>
      </c>
      <c r="C86" s="105"/>
      <c r="D86" s="120"/>
      <c r="E86" s="58"/>
      <c r="F86" s="64" t="s">
        <v>161</v>
      </c>
      <c r="G86" s="107"/>
      <c r="H86" s="103"/>
      <c r="I86" s="103"/>
      <c r="J86" s="109"/>
      <c r="K86" s="15"/>
      <c r="M86" s="3"/>
      <c r="O86" s="5"/>
      <c r="P86" s="7"/>
      <c r="Q86" s="8"/>
      <c r="R86" s="7"/>
      <c r="S86" s="103">
        <v>65</v>
      </c>
      <c r="T86" s="66" t="s">
        <v>170</v>
      </c>
      <c r="U86" s="120"/>
      <c r="V86" s="120"/>
      <c r="W86" s="46"/>
      <c r="X86" s="64" t="s">
        <v>171</v>
      </c>
      <c r="Y86" s="107"/>
      <c r="Z86" s="103"/>
      <c r="AA86" s="103"/>
      <c r="AB86" s="109"/>
    </row>
    <row r="87" spans="1:28" ht="18" customHeight="1" x14ac:dyDescent="0.2">
      <c r="J87" s="41"/>
      <c r="K87" s="14"/>
      <c r="L87" s="5"/>
      <c r="M87" s="3"/>
      <c r="N87" s="5"/>
      <c r="O87" s="5"/>
      <c r="P87" s="7"/>
      <c r="Q87" s="5"/>
      <c r="R87" s="7"/>
      <c r="S87" s="15"/>
      <c r="T87" s="49"/>
      <c r="U87" s="49"/>
      <c r="V87" s="49"/>
      <c r="W87" s="49"/>
      <c r="X87" s="49"/>
      <c r="Y87" s="16"/>
    </row>
    <row r="88" spans="1:28" ht="18" customHeight="1" x14ac:dyDescent="0.2">
      <c r="A88" s="11"/>
      <c r="B88" s="112" t="s">
        <v>28</v>
      </c>
      <c r="C88" s="113"/>
      <c r="D88" s="113"/>
      <c r="E88" s="113"/>
      <c r="F88" s="113"/>
      <c r="G88" s="114"/>
      <c r="H88" s="11">
        <v>50</v>
      </c>
      <c r="I88" s="11">
        <v>51</v>
      </c>
      <c r="J88" s="11">
        <v>52</v>
      </c>
      <c r="K88" s="14"/>
      <c r="M88" s="3"/>
      <c r="N88" s="8"/>
      <c r="O88" s="4"/>
      <c r="P88" s="7"/>
      <c r="R88" s="7"/>
      <c r="S88" s="11"/>
      <c r="T88" s="112" t="s">
        <v>6</v>
      </c>
      <c r="U88" s="113"/>
      <c r="V88" s="113"/>
      <c r="W88" s="113"/>
      <c r="X88" s="113"/>
      <c r="Y88" s="114"/>
      <c r="Z88" s="11">
        <v>69</v>
      </c>
      <c r="AA88" s="11">
        <v>70</v>
      </c>
      <c r="AB88" s="11">
        <v>71</v>
      </c>
    </row>
    <row r="89" spans="1:28" ht="18" customHeight="1" x14ac:dyDescent="0.2">
      <c r="A89" s="102">
        <v>50</v>
      </c>
      <c r="B89" s="65" t="s">
        <v>140</v>
      </c>
      <c r="C89" s="104" t="s">
        <v>10</v>
      </c>
      <c r="D89" s="121" t="s">
        <v>132</v>
      </c>
      <c r="E89" s="57"/>
      <c r="F89" s="121" t="s">
        <v>138</v>
      </c>
      <c r="G89" s="106" t="s">
        <v>11</v>
      </c>
      <c r="H89" s="115"/>
      <c r="I89" s="102"/>
      <c r="J89" s="102"/>
      <c r="K89" s="20"/>
      <c r="M89" s="3"/>
      <c r="O89" s="1"/>
      <c r="P89" s="7"/>
      <c r="R89" s="7"/>
      <c r="S89" s="102">
        <v>69</v>
      </c>
      <c r="T89" s="65" t="s">
        <v>298</v>
      </c>
      <c r="U89" s="121" t="s">
        <v>419</v>
      </c>
      <c r="V89" s="121" t="s">
        <v>288</v>
      </c>
      <c r="W89" s="45"/>
      <c r="X89" s="121" t="s">
        <v>295</v>
      </c>
      <c r="Y89" s="106" t="s">
        <v>420</v>
      </c>
      <c r="Z89" s="115"/>
      <c r="AA89" s="102"/>
      <c r="AB89" s="102"/>
    </row>
    <row r="90" spans="1:28" ht="18" customHeight="1" x14ac:dyDescent="0.2">
      <c r="A90" s="103"/>
      <c r="B90" s="66" t="s">
        <v>141</v>
      </c>
      <c r="C90" s="105"/>
      <c r="D90" s="120"/>
      <c r="E90" s="58"/>
      <c r="F90" s="120"/>
      <c r="G90" s="107"/>
      <c r="H90" s="116"/>
      <c r="I90" s="103"/>
      <c r="J90" s="103"/>
      <c r="K90" s="20"/>
      <c r="M90" s="3"/>
      <c r="O90" s="7"/>
      <c r="P90" s="7"/>
      <c r="R90" s="9"/>
      <c r="S90" s="103"/>
      <c r="T90" s="66" t="s">
        <v>299</v>
      </c>
      <c r="U90" s="120"/>
      <c r="V90" s="120"/>
      <c r="W90" s="46"/>
      <c r="X90" s="120"/>
      <c r="Y90" s="107"/>
      <c r="Z90" s="116"/>
      <c r="AA90" s="103"/>
      <c r="AB90" s="103"/>
    </row>
    <row r="91" spans="1:28" ht="18" customHeight="1" x14ac:dyDescent="0.2">
      <c r="A91" s="102">
        <v>51</v>
      </c>
      <c r="B91" s="65" t="s">
        <v>89</v>
      </c>
      <c r="C91" s="104" t="s">
        <v>10</v>
      </c>
      <c r="D91" s="121" t="s">
        <v>44</v>
      </c>
      <c r="E91" s="57"/>
      <c r="F91" s="121" t="s">
        <v>88</v>
      </c>
      <c r="G91" s="106" t="s">
        <v>11</v>
      </c>
      <c r="H91" s="102"/>
      <c r="I91" s="108"/>
      <c r="J91" s="102"/>
      <c r="K91" s="22"/>
      <c r="M91" s="3"/>
      <c r="O91" s="7"/>
      <c r="P91" s="7"/>
      <c r="R91" s="10"/>
      <c r="S91" s="102">
        <v>70</v>
      </c>
      <c r="T91" s="65" t="s">
        <v>114</v>
      </c>
      <c r="U91" s="121" t="s">
        <v>419</v>
      </c>
      <c r="V91" s="121" t="s">
        <v>103</v>
      </c>
      <c r="W91" s="45"/>
      <c r="X91" s="121" t="s">
        <v>117</v>
      </c>
      <c r="Y91" s="106" t="s">
        <v>420</v>
      </c>
      <c r="Z91" s="102"/>
      <c r="AA91" s="108"/>
      <c r="AB91" s="102"/>
    </row>
    <row r="92" spans="1:28" ht="18" customHeight="1" x14ac:dyDescent="0.2">
      <c r="A92" s="103"/>
      <c r="B92" s="66" t="s">
        <v>90</v>
      </c>
      <c r="C92" s="105"/>
      <c r="D92" s="120"/>
      <c r="E92" s="58"/>
      <c r="F92" s="120"/>
      <c r="G92" s="107"/>
      <c r="H92" s="103"/>
      <c r="I92" s="109"/>
      <c r="J92" s="103"/>
      <c r="K92" s="21"/>
      <c r="M92" s="3"/>
      <c r="O92" s="7"/>
      <c r="P92" s="7"/>
      <c r="S92" s="103"/>
      <c r="T92" s="66" t="s">
        <v>116</v>
      </c>
      <c r="U92" s="120"/>
      <c r="V92" s="120" t="s">
        <v>103</v>
      </c>
      <c r="W92" s="46"/>
      <c r="X92" s="120" t="s">
        <v>117</v>
      </c>
      <c r="Y92" s="107"/>
      <c r="Z92" s="103"/>
      <c r="AA92" s="109"/>
      <c r="AB92" s="103"/>
    </row>
    <row r="93" spans="1:28" ht="18" customHeight="1" x14ac:dyDescent="0.2">
      <c r="A93" s="102">
        <v>52</v>
      </c>
      <c r="B93" s="65" t="s">
        <v>215</v>
      </c>
      <c r="C93" s="104" t="s">
        <v>10</v>
      </c>
      <c r="D93" s="121" t="s">
        <v>111</v>
      </c>
      <c r="E93" s="57"/>
      <c r="F93" s="121" t="s">
        <v>218</v>
      </c>
      <c r="G93" s="106" t="s">
        <v>11</v>
      </c>
      <c r="H93" s="102"/>
      <c r="I93" s="102"/>
      <c r="J93" s="108"/>
      <c r="K93" s="21"/>
      <c r="M93" s="3"/>
      <c r="O93" s="7"/>
      <c r="P93" s="7"/>
      <c r="S93" s="102">
        <v>71</v>
      </c>
      <c r="T93" s="65" t="s">
        <v>248</v>
      </c>
      <c r="U93" s="121" t="s">
        <v>419</v>
      </c>
      <c r="V93" s="121" t="s">
        <v>228</v>
      </c>
      <c r="W93" s="45"/>
      <c r="X93" s="121" t="s">
        <v>251</v>
      </c>
      <c r="Y93" s="106" t="s">
        <v>420</v>
      </c>
      <c r="Z93" s="102"/>
      <c r="AA93" s="102"/>
      <c r="AB93" s="108"/>
    </row>
    <row r="94" spans="1:28" ht="18" customHeight="1" x14ac:dyDescent="0.2">
      <c r="A94" s="103"/>
      <c r="B94" s="66" t="s">
        <v>217</v>
      </c>
      <c r="C94" s="105"/>
      <c r="D94" s="120"/>
      <c r="E94" s="58"/>
      <c r="F94" s="120"/>
      <c r="G94" s="107"/>
      <c r="H94" s="103"/>
      <c r="I94" s="103"/>
      <c r="J94" s="109"/>
      <c r="K94" s="21"/>
      <c r="M94" s="3"/>
      <c r="O94" s="7"/>
      <c r="P94" s="7"/>
      <c r="S94" s="103"/>
      <c r="T94" s="66" t="s">
        <v>250</v>
      </c>
      <c r="U94" s="120"/>
      <c r="V94" s="120" t="s">
        <v>228</v>
      </c>
      <c r="W94" s="46"/>
      <c r="X94" s="120" t="s">
        <v>251</v>
      </c>
      <c r="Y94" s="107"/>
      <c r="Z94" s="103"/>
      <c r="AA94" s="103"/>
      <c r="AB94" s="109"/>
    </row>
    <row r="95" spans="1:28" ht="18" customHeight="1" x14ac:dyDescent="0.2">
      <c r="J95" s="41"/>
      <c r="K95" s="40"/>
      <c r="L95" s="5"/>
      <c r="M95" s="3"/>
      <c r="N95" s="5"/>
      <c r="O95" s="7"/>
      <c r="P95" s="7"/>
      <c r="Q95" s="5"/>
      <c r="R95" s="5"/>
      <c r="S95" s="15"/>
      <c r="T95" s="49"/>
      <c r="U95" s="49"/>
      <c r="V95" s="49"/>
      <c r="W95" s="49"/>
      <c r="X95" s="49"/>
      <c r="Y95" s="16"/>
    </row>
    <row r="96" spans="1:28" ht="18" customHeight="1" x14ac:dyDescent="0.2">
      <c r="A96" s="11"/>
      <c r="B96" s="112" t="s">
        <v>29</v>
      </c>
      <c r="C96" s="113"/>
      <c r="D96" s="113"/>
      <c r="E96" s="113"/>
      <c r="F96" s="113"/>
      <c r="G96" s="114"/>
      <c r="H96" s="11">
        <v>53</v>
      </c>
      <c r="I96" s="11">
        <v>54</v>
      </c>
      <c r="J96" s="11">
        <v>55</v>
      </c>
      <c r="K96" s="21"/>
      <c r="L96" s="2"/>
      <c r="M96" s="3"/>
      <c r="O96" s="7"/>
      <c r="P96" s="7"/>
      <c r="S96" s="11"/>
      <c r="T96" s="112" t="s">
        <v>30</v>
      </c>
      <c r="U96" s="113"/>
      <c r="V96" s="113"/>
      <c r="W96" s="113"/>
      <c r="X96" s="113"/>
      <c r="Y96" s="114"/>
      <c r="Z96" s="11">
        <v>72</v>
      </c>
      <c r="AA96" s="11">
        <v>73</v>
      </c>
      <c r="AB96" s="11">
        <v>74</v>
      </c>
    </row>
    <row r="97" spans="1:28" ht="18" customHeight="1" x14ac:dyDescent="0.2">
      <c r="A97" s="102">
        <v>53</v>
      </c>
      <c r="B97" s="65" t="s">
        <v>314</v>
      </c>
      <c r="C97" s="104" t="s">
        <v>10</v>
      </c>
      <c r="D97" s="63" t="s">
        <v>439</v>
      </c>
      <c r="E97" s="57"/>
      <c r="F97" s="63" t="s">
        <v>440</v>
      </c>
      <c r="G97" s="106" t="s">
        <v>11</v>
      </c>
      <c r="H97" s="115"/>
      <c r="I97" s="102"/>
      <c r="J97" s="102"/>
      <c r="K97" s="21"/>
      <c r="L97" s="3"/>
      <c r="M97" s="3"/>
      <c r="O97" s="7"/>
      <c r="P97" s="7"/>
      <c r="S97" s="102">
        <v>72</v>
      </c>
      <c r="T97" s="65" t="s">
        <v>137</v>
      </c>
      <c r="U97" s="121" t="s">
        <v>419</v>
      </c>
      <c r="V97" s="121" t="s">
        <v>132</v>
      </c>
      <c r="W97" s="45"/>
      <c r="X97" s="121" t="s">
        <v>138</v>
      </c>
      <c r="Y97" s="106" t="s">
        <v>420</v>
      </c>
      <c r="Z97" s="115"/>
      <c r="AA97" s="102"/>
      <c r="AB97" s="102"/>
    </row>
    <row r="98" spans="1:28" ht="18" customHeight="1" x14ac:dyDescent="0.2">
      <c r="A98" s="103"/>
      <c r="B98" s="66" t="s">
        <v>317</v>
      </c>
      <c r="C98" s="105"/>
      <c r="D98" s="64" t="s">
        <v>316</v>
      </c>
      <c r="E98" s="58"/>
      <c r="F98" s="64" t="s">
        <v>318</v>
      </c>
      <c r="G98" s="107"/>
      <c r="H98" s="116"/>
      <c r="I98" s="103"/>
      <c r="J98" s="103"/>
      <c r="K98" s="21"/>
      <c r="L98" s="3"/>
      <c r="M98" s="3"/>
      <c r="O98" s="7"/>
      <c r="P98" s="7"/>
      <c r="S98" s="103"/>
      <c r="T98" s="66" t="s">
        <v>139</v>
      </c>
      <c r="U98" s="120"/>
      <c r="V98" s="120" t="s">
        <v>132</v>
      </c>
      <c r="W98" s="46"/>
      <c r="X98" s="120" t="s">
        <v>138</v>
      </c>
      <c r="Y98" s="107"/>
      <c r="Z98" s="116"/>
      <c r="AA98" s="103"/>
      <c r="AB98" s="103"/>
    </row>
    <row r="99" spans="1:28" ht="18" customHeight="1" x14ac:dyDescent="0.2">
      <c r="A99" s="102">
        <v>54</v>
      </c>
      <c r="B99" s="65" t="s">
        <v>181</v>
      </c>
      <c r="C99" s="104" t="s">
        <v>10</v>
      </c>
      <c r="D99" s="121" t="s">
        <v>150</v>
      </c>
      <c r="E99" s="57"/>
      <c r="F99" s="63" t="s">
        <v>182</v>
      </c>
      <c r="G99" s="106" t="s">
        <v>11</v>
      </c>
      <c r="H99" s="102"/>
      <c r="I99" s="108"/>
      <c r="J99" s="102"/>
      <c r="K99" s="56"/>
      <c r="L99" s="3"/>
      <c r="M99" s="3"/>
      <c r="O99" s="7"/>
      <c r="P99" s="7"/>
      <c r="R99" s="1"/>
      <c r="S99" s="102">
        <v>73</v>
      </c>
      <c r="T99" s="65" t="s">
        <v>230</v>
      </c>
      <c r="U99" s="121" t="s">
        <v>419</v>
      </c>
      <c r="V99" s="63" t="s">
        <v>228</v>
      </c>
      <c r="W99" s="45"/>
      <c r="X99" s="63" t="s">
        <v>192</v>
      </c>
      <c r="Y99" s="106" t="s">
        <v>420</v>
      </c>
      <c r="Z99" s="102"/>
      <c r="AA99" s="108"/>
      <c r="AB99" s="102"/>
    </row>
    <row r="100" spans="1:28" ht="18" customHeight="1" x14ac:dyDescent="0.2">
      <c r="A100" s="103"/>
      <c r="B100" s="66" t="s">
        <v>183</v>
      </c>
      <c r="C100" s="105"/>
      <c r="D100" s="120"/>
      <c r="E100" s="58"/>
      <c r="F100" s="64" t="s">
        <v>159</v>
      </c>
      <c r="G100" s="107"/>
      <c r="H100" s="103"/>
      <c r="I100" s="109"/>
      <c r="J100" s="103"/>
      <c r="K100" s="15"/>
      <c r="L100" s="3"/>
      <c r="M100" s="3"/>
      <c r="O100" s="7"/>
      <c r="P100" s="7"/>
      <c r="R100" s="7"/>
      <c r="S100" s="103"/>
      <c r="T100" s="66" t="s">
        <v>231</v>
      </c>
      <c r="U100" s="120"/>
      <c r="V100" s="64" t="s">
        <v>150</v>
      </c>
      <c r="W100" s="46"/>
      <c r="X100" s="64" t="s">
        <v>232</v>
      </c>
      <c r="Y100" s="107"/>
      <c r="Z100" s="103"/>
      <c r="AA100" s="109"/>
      <c r="AB100" s="103"/>
    </row>
    <row r="101" spans="1:28" ht="18" customHeight="1" x14ac:dyDescent="0.2">
      <c r="A101" s="102">
        <v>55</v>
      </c>
      <c r="B101" s="65" t="s">
        <v>119</v>
      </c>
      <c r="C101" s="104" t="s">
        <v>10</v>
      </c>
      <c r="D101" s="63" t="s">
        <v>118</v>
      </c>
      <c r="E101" s="57"/>
      <c r="F101" s="63" t="s">
        <v>120</v>
      </c>
      <c r="G101" s="106" t="s">
        <v>11</v>
      </c>
      <c r="H101" s="102"/>
      <c r="I101" s="102"/>
      <c r="J101" s="108"/>
      <c r="K101" s="15"/>
      <c r="L101" s="3"/>
      <c r="M101" s="4"/>
      <c r="O101" s="7"/>
      <c r="P101" s="7"/>
      <c r="R101" s="7"/>
      <c r="S101" s="102">
        <v>74</v>
      </c>
      <c r="T101" s="65" t="s">
        <v>38</v>
      </c>
      <c r="U101" s="121" t="s">
        <v>419</v>
      </c>
      <c r="V101" s="121" t="s">
        <v>40</v>
      </c>
      <c r="W101" s="45"/>
      <c r="X101" s="121" t="s">
        <v>42</v>
      </c>
      <c r="Y101" s="106" t="s">
        <v>420</v>
      </c>
      <c r="Z101" s="102"/>
      <c r="AA101" s="102"/>
      <c r="AB101" s="108"/>
    </row>
    <row r="102" spans="1:28" ht="18" customHeight="1" x14ac:dyDescent="0.2">
      <c r="A102" s="103"/>
      <c r="B102" s="66" t="s">
        <v>121</v>
      </c>
      <c r="C102" s="105"/>
      <c r="D102" s="64" t="s">
        <v>44</v>
      </c>
      <c r="E102" s="58"/>
      <c r="F102" s="64" t="s">
        <v>122</v>
      </c>
      <c r="G102" s="107"/>
      <c r="H102" s="103"/>
      <c r="I102" s="103"/>
      <c r="J102" s="109"/>
      <c r="K102" s="15"/>
      <c r="L102" s="3"/>
      <c r="M102" s="5"/>
      <c r="O102" s="7"/>
      <c r="P102" s="7"/>
      <c r="R102" s="7"/>
      <c r="S102" s="103"/>
      <c r="T102" s="66" t="s">
        <v>41</v>
      </c>
      <c r="U102" s="120"/>
      <c r="V102" s="120" t="s">
        <v>40</v>
      </c>
      <c r="W102" s="46"/>
      <c r="X102" s="120" t="s">
        <v>42</v>
      </c>
      <c r="Y102" s="107"/>
      <c r="Z102" s="103"/>
      <c r="AA102" s="103"/>
      <c r="AB102" s="109"/>
    </row>
    <row r="103" spans="1:28" ht="18" customHeight="1" x14ac:dyDescent="0.2">
      <c r="J103" s="41"/>
      <c r="K103" s="14"/>
      <c r="L103" s="3"/>
      <c r="M103" s="5"/>
      <c r="N103" s="5"/>
      <c r="O103" s="7"/>
      <c r="P103" s="7"/>
      <c r="Q103" s="5"/>
      <c r="R103" s="7"/>
      <c r="S103" s="15"/>
      <c r="T103" s="49"/>
      <c r="U103" s="49"/>
      <c r="V103" s="49"/>
      <c r="W103" s="49"/>
      <c r="X103" s="49"/>
      <c r="Y103" s="16"/>
    </row>
    <row r="104" spans="1:28" ht="18" customHeight="1" x14ac:dyDescent="0.2">
      <c r="A104" s="12"/>
      <c r="B104" s="112" t="s">
        <v>31</v>
      </c>
      <c r="C104" s="113"/>
      <c r="D104" s="113"/>
      <c r="E104" s="113"/>
      <c r="F104" s="113"/>
      <c r="G104" s="114"/>
      <c r="H104" s="11">
        <v>56</v>
      </c>
      <c r="I104" s="11">
        <v>57</v>
      </c>
      <c r="J104" s="11">
        <v>58</v>
      </c>
      <c r="K104" s="11">
        <v>59</v>
      </c>
      <c r="L104" s="3"/>
      <c r="O104" s="7"/>
      <c r="P104" s="7"/>
      <c r="Q104" s="1"/>
      <c r="R104" s="7"/>
      <c r="S104" s="11"/>
      <c r="T104" s="112" t="s">
        <v>8</v>
      </c>
      <c r="U104" s="113"/>
      <c r="V104" s="113"/>
      <c r="W104" s="113"/>
      <c r="X104" s="113"/>
      <c r="Y104" s="114"/>
      <c r="Z104" s="11">
        <v>75</v>
      </c>
      <c r="AA104" s="11">
        <v>76</v>
      </c>
      <c r="AB104" s="11">
        <v>77</v>
      </c>
    </row>
    <row r="105" spans="1:28" ht="18" customHeight="1" x14ac:dyDescent="0.2">
      <c r="A105" s="102">
        <v>56</v>
      </c>
      <c r="B105" s="65" t="s">
        <v>277</v>
      </c>
      <c r="C105" s="104" t="s">
        <v>10</v>
      </c>
      <c r="D105" s="63" t="s">
        <v>268</v>
      </c>
      <c r="E105" s="57"/>
      <c r="F105" s="63" t="s">
        <v>276</v>
      </c>
      <c r="G105" s="106" t="s">
        <v>11</v>
      </c>
      <c r="H105" s="108"/>
      <c r="I105" s="102"/>
      <c r="J105" s="102"/>
      <c r="K105" s="102"/>
      <c r="L105" s="3"/>
      <c r="O105" s="7"/>
      <c r="P105" s="7"/>
      <c r="Q105" s="7"/>
      <c r="R105" s="7"/>
      <c r="S105" s="102">
        <v>75</v>
      </c>
      <c r="T105" s="65" t="s">
        <v>52</v>
      </c>
      <c r="U105" s="121" t="s">
        <v>419</v>
      </c>
      <c r="V105" s="121" t="s">
        <v>44</v>
      </c>
      <c r="W105" s="45"/>
      <c r="X105" s="63" t="s">
        <v>69</v>
      </c>
      <c r="Y105" s="106" t="s">
        <v>420</v>
      </c>
      <c r="Z105" s="115"/>
      <c r="AA105" s="102"/>
      <c r="AB105" s="102"/>
    </row>
    <row r="106" spans="1:28" ht="18" customHeight="1" x14ac:dyDescent="0.2">
      <c r="A106" s="103"/>
      <c r="B106" s="66" t="s">
        <v>278</v>
      </c>
      <c r="C106" s="105"/>
      <c r="D106" s="64" t="s">
        <v>40</v>
      </c>
      <c r="E106" s="58"/>
      <c r="F106" s="64" t="s">
        <v>279</v>
      </c>
      <c r="G106" s="107"/>
      <c r="H106" s="109"/>
      <c r="I106" s="103"/>
      <c r="J106" s="103"/>
      <c r="K106" s="103"/>
      <c r="L106" s="3"/>
      <c r="O106" s="7"/>
      <c r="P106" s="7"/>
      <c r="Q106" s="7"/>
      <c r="R106" s="9"/>
      <c r="S106" s="103"/>
      <c r="T106" s="66" t="s">
        <v>53</v>
      </c>
      <c r="U106" s="120"/>
      <c r="V106" s="120"/>
      <c r="W106" s="46"/>
      <c r="X106" s="64" t="s">
        <v>54</v>
      </c>
      <c r="Y106" s="107"/>
      <c r="Z106" s="116"/>
      <c r="AA106" s="103"/>
      <c r="AB106" s="103"/>
    </row>
    <row r="107" spans="1:28" ht="18" customHeight="1" x14ac:dyDescent="0.2">
      <c r="A107" s="102">
        <v>57</v>
      </c>
      <c r="B107" s="65" t="s">
        <v>256</v>
      </c>
      <c r="C107" s="104" t="s">
        <v>10</v>
      </c>
      <c r="D107" s="121" t="s">
        <v>228</v>
      </c>
      <c r="E107" s="45"/>
      <c r="F107" s="121" t="s">
        <v>251</v>
      </c>
      <c r="G107" s="106" t="s">
        <v>11</v>
      </c>
      <c r="H107" s="102"/>
      <c r="I107" s="108"/>
      <c r="J107" s="102"/>
      <c r="K107" s="102"/>
      <c r="L107" s="3"/>
      <c r="O107" s="7"/>
      <c r="P107" s="7"/>
      <c r="Q107" s="7"/>
      <c r="R107" s="10"/>
      <c r="S107" s="102">
        <v>76</v>
      </c>
      <c r="T107" s="65" t="s">
        <v>184</v>
      </c>
      <c r="U107" s="121" t="s">
        <v>419</v>
      </c>
      <c r="V107" s="121" t="s">
        <v>150</v>
      </c>
      <c r="W107" s="45"/>
      <c r="X107" s="63" t="s">
        <v>152</v>
      </c>
      <c r="Y107" s="106" t="s">
        <v>420</v>
      </c>
      <c r="Z107" s="102"/>
      <c r="AA107" s="108"/>
      <c r="AB107" s="102"/>
    </row>
    <row r="108" spans="1:28" ht="18" customHeight="1" x14ac:dyDescent="0.2">
      <c r="A108" s="103"/>
      <c r="B108" s="66" t="s">
        <v>257</v>
      </c>
      <c r="C108" s="105"/>
      <c r="D108" s="120" t="s">
        <v>228</v>
      </c>
      <c r="E108" s="46"/>
      <c r="F108" s="120" t="s">
        <v>251</v>
      </c>
      <c r="G108" s="107"/>
      <c r="H108" s="103"/>
      <c r="I108" s="109"/>
      <c r="J108" s="103"/>
      <c r="K108" s="103"/>
      <c r="L108" s="10"/>
      <c r="O108" s="7"/>
      <c r="P108" s="7"/>
      <c r="Q108" s="7"/>
      <c r="S108" s="103"/>
      <c r="T108" s="66" t="s">
        <v>185</v>
      </c>
      <c r="U108" s="120"/>
      <c r="V108" s="120"/>
      <c r="W108" s="46"/>
      <c r="X108" s="64" t="s">
        <v>173</v>
      </c>
      <c r="Y108" s="107"/>
      <c r="Z108" s="103"/>
      <c r="AA108" s="109"/>
      <c r="AB108" s="103"/>
    </row>
    <row r="109" spans="1:28" ht="18" customHeight="1" x14ac:dyDescent="0.2">
      <c r="A109" s="102">
        <v>58</v>
      </c>
      <c r="B109" s="65" t="s">
        <v>59</v>
      </c>
      <c r="C109" s="104" t="s">
        <v>10</v>
      </c>
      <c r="D109" s="121" t="s">
        <v>44</v>
      </c>
      <c r="E109" s="45"/>
      <c r="F109" s="121" t="s">
        <v>62</v>
      </c>
      <c r="G109" s="106" t="s">
        <v>11</v>
      </c>
      <c r="H109" s="102"/>
      <c r="I109" s="102"/>
      <c r="J109" s="108"/>
      <c r="K109" s="102"/>
      <c r="O109" s="7"/>
      <c r="P109" s="8"/>
      <c r="Q109" s="7"/>
      <c r="S109" s="102">
        <v>77</v>
      </c>
      <c r="T109" s="65" t="s">
        <v>194</v>
      </c>
      <c r="U109" s="121" t="s">
        <v>419</v>
      </c>
      <c r="V109" s="121" t="s">
        <v>123</v>
      </c>
      <c r="W109" s="45"/>
      <c r="X109" s="121" t="s">
        <v>195</v>
      </c>
      <c r="Y109" s="106" t="s">
        <v>420</v>
      </c>
      <c r="Z109" s="102"/>
      <c r="AA109" s="102"/>
      <c r="AB109" s="108"/>
    </row>
    <row r="110" spans="1:28" ht="18" customHeight="1" x14ac:dyDescent="0.2">
      <c r="A110" s="103"/>
      <c r="B110" s="66" t="s">
        <v>61</v>
      </c>
      <c r="C110" s="105"/>
      <c r="D110" s="120" t="s">
        <v>44</v>
      </c>
      <c r="E110" s="46"/>
      <c r="F110" s="120" t="s">
        <v>62</v>
      </c>
      <c r="G110" s="107"/>
      <c r="H110" s="103"/>
      <c r="I110" s="103"/>
      <c r="J110" s="109"/>
      <c r="K110" s="103"/>
      <c r="O110" s="7"/>
      <c r="P110" s="5"/>
      <c r="Q110" s="7"/>
      <c r="S110" s="103"/>
      <c r="T110" s="66" t="s">
        <v>196</v>
      </c>
      <c r="U110" s="120"/>
      <c r="V110" s="120" t="s">
        <v>123</v>
      </c>
      <c r="W110" s="46"/>
      <c r="X110" s="120" t="s">
        <v>195</v>
      </c>
      <c r="Y110" s="107"/>
      <c r="Z110" s="103"/>
      <c r="AA110" s="103"/>
      <c r="AB110" s="109"/>
    </row>
    <row r="111" spans="1:28" ht="18" customHeight="1" x14ac:dyDescent="0.2">
      <c r="A111" s="102">
        <v>59</v>
      </c>
      <c r="B111" s="65" t="s">
        <v>191</v>
      </c>
      <c r="C111" s="104" t="s">
        <v>10</v>
      </c>
      <c r="D111" s="121" t="s">
        <v>123</v>
      </c>
      <c r="E111" s="45"/>
      <c r="F111" s="121" t="s">
        <v>192</v>
      </c>
      <c r="G111" s="106" t="s">
        <v>11</v>
      </c>
      <c r="H111" s="102"/>
      <c r="I111" s="102"/>
      <c r="J111" s="102"/>
      <c r="K111" s="108"/>
      <c r="O111" s="7"/>
      <c r="Q111" s="7"/>
      <c r="R111" s="5"/>
    </row>
    <row r="112" spans="1:28" ht="18" customHeight="1" x14ac:dyDescent="0.2">
      <c r="A112" s="103"/>
      <c r="B112" s="66" t="s">
        <v>193</v>
      </c>
      <c r="C112" s="105"/>
      <c r="D112" s="120" t="s">
        <v>123</v>
      </c>
      <c r="E112" s="46"/>
      <c r="F112" s="120" t="s">
        <v>192</v>
      </c>
      <c r="G112" s="107"/>
      <c r="H112" s="103"/>
      <c r="I112" s="103"/>
      <c r="J112" s="103"/>
      <c r="K112" s="109"/>
      <c r="O112" s="7"/>
      <c r="Q112" s="7"/>
      <c r="R112" s="5"/>
    </row>
    <row r="113" spans="11:28" ht="18" customHeight="1" x14ac:dyDescent="0.2">
      <c r="K113" s="14"/>
      <c r="L113" s="5"/>
      <c r="M113" s="5"/>
      <c r="N113" s="5"/>
      <c r="O113" s="7"/>
      <c r="P113" s="5"/>
      <c r="Q113" s="7"/>
      <c r="R113" s="5"/>
      <c r="S113" s="15"/>
      <c r="T113" s="49"/>
      <c r="U113" s="49"/>
      <c r="V113" s="49"/>
      <c r="W113" s="49"/>
      <c r="X113" s="49"/>
      <c r="Y113" s="16"/>
    </row>
    <row r="114" spans="11:28" ht="18" customHeight="1" x14ac:dyDescent="0.2">
      <c r="O114" s="7"/>
      <c r="Q114" s="7"/>
      <c r="R114" s="5"/>
      <c r="S114" s="11"/>
      <c r="T114" s="112" t="s">
        <v>7</v>
      </c>
      <c r="U114" s="113"/>
      <c r="V114" s="113"/>
      <c r="W114" s="113"/>
      <c r="X114" s="113"/>
      <c r="Y114" s="114"/>
      <c r="Z114" s="11">
        <v>78</v>
      </c>
      <c r="AA114" s="11">
        <v>79</v>
      </c>
      <c r="AB114" s="11">
        <v>80</v>
      </c>
    </row>
    <row r="115" spans="11:28" ht="18" customHeight="1" x14ac:dyDescent="0.2">
      <c r="K115" s="6"/>
      <c r="L115" s="6"/>
      <c r="M115" s="6"/>
      <c r="N115" s="4"/>
      <c r="O115" s="7"/>
      <c r="Q115" s="7"/>
      <c r="R115" s="5"/>
      <c r="S115" s="102">
        <v>78</v>
      </c>
      <c r="T115" s="65" t="s">
        <v>269</v>
      </c>
      <c r="U115" s="121" t="s">
        <v>419</v>
      </c>
      <c r="V115" s="121" t="s">
        <v>268</v>
      </c>
      <c r="W115" s="45"/>
      <c r="X115" s="121" t="s">
        <v>272</v>
      </c>
      <c r="Y115" s="106" t="s">
        <v>420</v>
      </c>
      <c r="Z115" s="115"/>
      <c r="AA115" s="102"/>
      <c r="AB115" s="102"/>
    </row>
    <row r="116" spans="11:28" ht="18" customHeight="1" x14ac:dyDescent="0.2">
      <c r="O116" s="5"/>
      <c r="Q116" s="7"/>
      <c r="R116" s="3"/>
      <c r="S116" s="103"/>
      <c r="T116" s="66" t="s">
        <v>271</v>
      </c>
      <c r="U116" s="120"/>
      <c r="V116" s="120" t="s">
        <v>268</v>
      </c>
      <c r="W116" s="46"/>
      <c r="X116" s="120" t="s">
        <v>272</v>
      </c>
      <c r="Y116" s="107"/>
      <c r="Z116" s="116"/>
      <c r="AA116" s="103"/>
      <c r="AB116" s="103"/>
    </row>
    <row r="117" spans="11:28" ht="18" customHeight="1" x14ac:dyDescent="0.2">
      <c r="Q117" s="8"/>
      <c r="R117" s="4"/>
      <c r="S117" s="102">
        <v>79</v>
      </c>
      <c r="T117" s="65" t="s">
        <v>258</v>
      </c>
      <c r="U117" s="121" t="s">
        <v>419</v>
      </c>
      <c r="V117" s="63" t="s">
        <v>228</v>
      </c>
      <c r="W117" s="45"/>
      <c r="X117" s="63" t="s">
        <v>259</v>
      </c>
      <c r="Y117" s="106" t="s">
        <v>420</v>
      </c>
      <c r="Z117" s="102"/>
      <c r="AA117" s="108"/>
      <c r="AB117" s="102"/>
    </row>
    <row r="118" spans="11:28" ht="18" customHeight="1" x14ac:dyDescent="0.2">
      <c r="S118" s="103"/>
      <c r="T118" s="66" t="s">
        <v>260</v>
      </c>
      <c r="U118" s="120"/>
      <c r="V118" s="64" t="s">
        <v>111</v>
      </c>
      <c r="W118" s="46"/>
      <c r="X118" s="64" t="s">
        <v>261</v>
      </c>
      <c r="Y118" s="107"/>
      <c r="Z118" s="103"/>
      <c r="AA118" s="109"/>
      <c r="AB118" s="103"/>
    </row>
    <row r="119" spans="11:28" ht="18" customHeight="1" x14ac:dyDescent="0.2">
      <c r="S119" s="102">
        <v>80</v>
      </c>
      <c r="T119" s="65" t="s">
        <v>82</v>
      </c>
      <c r="U119" s="121" t="s">
        <v>419</v>
      </c>
      <c r="V119" s="121" t="s">
        <v>44</v>
      </c>
      <c r="W119" s="45"/>
      <c r="X119" s="63" t="s">
        <v>441</v>
      </c>
      <c r="Y119" s="106" t="s">
        <v>420</v>
      </c>
      <c r="Z119" s="102"/>
      <c r="AA119" s="102"/>
      <c r="AB119" s="108"/>
    </row>
    <row r="120" spans="11:28" ht="18" customHeight="1" x14ac:dyDescent="0.2">
      <c r="S120" s="103"/>
      <c r="T120" s="66" t="s">
        <v>84</v>
      </c>
      <c r="U120" s="120"/>
      <c r="V120" s="120"/>
      <c r="W120" s="46"/>
      <c r="X120" s="64" t="s">
        <v>81</v>
      </c>
      <c r="Y120" s="107"/>
      <c r="Z120" s="103"/>
      <c r="AA120" s="103"/>
      <c r="AB120" s="109"/>
    </row>
  </sheetData>
  <mergeCells count="609">
    <mergeCell ref="U5:U6"/>
    <mergeCell ref="Y5:Y6"/>
    <mergeCell ref="Z5:Z6"/>
    <mergeCell ref="AA5:AA6"/>
    <mergeCell ref="AB5:AB6"/>
    <mergeCell ref="AC5:AC6"/>
    <mergeCell ref="V5:V6"/>
    <mergeCell ref="A1:AC1"/>
    <mergeCell ref="B4:G4"/>
    <mergeCell ref="T4:Y4"/>
    <mergeCell ref="A5:A6"/>
    <mergeCell ref="C5:C6"/>
    <mergeCell ref="G5:G6"/>
    <mergeCell ref="H5:H6"/>
    <mergeCell ref="I5:I6"/>
    <mergeCell ref="J5:J6"/>
    <mergeCell ref="S5:S6"/>
    <mergeCell ref="D5:D6"/>
    <mergeCell ref="AC7:AC8"/>
    <mergeCell ref="A9:A10"/>
    <mergeCell ref="C9:C10"/>
    <mergeCell ref="G9:G10"/>
    <mergeCell ref="H9:H10"/>
    <mergeCell ref="I9:I10"/>
    <mergeCell ref="J9:J10"/>
    <mergeCell ref="S9:S10"/>
    <mergeCell ref="U9:U10"/>
    <mergeCell ref="Y9:Y10"/>
    <mergeCell ref="S7:S8"/>
    <mergeCell ref="U7:U8"/>
    <mergeCell ref="Y7:Y8"/>
    <mergeCell ref="Z7:Z8"/>
    <mergeCell ref="AA7:AA8"/>
    <mergeCell ref="AB7:AB8"/>
    <mergeCell ref="V7:V8"/>
    <mergeCell ref="A7:A8"/>
    <mergeCell ref="C7:C8"/>
    <mergeCell ref="G7:G8"/>
    <mergeCell ref="H7:H8"/>
    <mergeCell ref="I7:I8"/>
    <mergeCell ref="J7:J8"/>
    <mergeCell ref="Z9:Z10"/>
    <mergeCell ref="AA9:AA10"/>
    <mergeCell ref="AB9:AB10"/>
    <mergeCell ref="AC9:AC10"/>
    <mergeCell ref="S11:S12"/>
    <mergeCell ref="U11:U12"/>
    <mergeCell ref="Y11:Y12"/>
    <mergeCell ref="Z11:Z12"/>
    <mergeCell ref="AA11:AA12"/>
    <mergeCell ref="AB11:AB12"/>
    <mergeCell ref="AC11:AC12"/>
    <mergeCell ref="V9:V10"/>
    <mergeCell ref="X9:X10"/>
    <mergeCell ref="V11:V12"/>
    <mergeCell ref="X11:X12"/>
    <mergeCell ref="T14:Y14"/>
    <mergeCell ref="A15:A16"/>
    <mergeCell ref="C15:C16"/>
    <mergeCell ref="G15:G16"/>
    <mergeCell ref="H15:H16"/>
    <mergeCell ref="I15:I16"/>
    <mergeCell ref="J15:J16"/>
    <mergeCell ref="S15:S16"/>
    <mergeCell ref="U15:U16"/>
    <mergeCell ref="Y15:Y16"/>
    <mergeCell ref="Z15:Z16"/>
    <mergeCell ref="AA15:AA16"/>
    <mergeCell ref="AB15:AB16"/>
    <mergeCell ref="A17:A18"/>
    <mergeCell ref="C17:C18"/>
    <mergeCell ref="G17:G18"/>
    <mergeCell ref="H17:H18"/>
    <mergeCell ref="I17:I18"/>
    <mergeCell ref="AB17:AB18"/>
    <mergeCell ref="J17:J18"/>
    <mergeCell ref="S17:S18"/>
    <mergeCell ref="U17:U18"/>
    <mergeCell ref="Y17:Y18"/>
    <mergeCell ref="Z17:Z18"/>
    <mergeCell ref="AA17:AA18"/>
    <mergeCell ref="V17:V18"/>
    <mergeCell ref="X17:X18"/>
    <mergeCell ref="Z19:Z20"/>
    <mergeCell ref="AA19:AA20"/>
    <mergeCell ref="AB19:AB20"/>
    <mergeCell ref="B22:G22"/>
    <mergeCell ref="T22:Y22"/>
    <mergeCell ref="A23:A24"/>
    <mergeCell ref="C23:C24"/>
    <mergeCell ref="G23:G24"/>
    <mergeCell ref="H23:H24"/>
    <mergeCell ref="I23:I24"/>
    <mergeCell ref="X19:X20"/>
    <mergeCell ref="V23:V24"/>
    <mergeCell ref="A19:A20"/>
    <mergeCell ref="C19:C20"/>
    <mergeCell ref="G19:G20"/>
    <mergeCell ref="H19:H20"/>
    <mergeCell ref="I19:I20"/>
    <mergeCell ref="J19:J20"/>
    <mergeCell ref="S19:S20"/>
    <mergeCell ref="U19:U20"/>
    <mergeCell ref="Y19:Y20"/>
    <mergeCell ref="A27:A28"/>
    <mergeCell ref="C27:C28"/>
    <mergeCell ref="G27:G28"/>
    <mergeCell ref="H27:H28"/>
    <mergeCell ref="I27:I28"/>
    <mergeCell ref="J27:J28"/>
    <mergeCell ref="S27:S28"/>
    <mergeCell ref="AB23:AB24"/>
    <mergeCell ref="A25:A26"/>
    <mergeCell ref="C25:C26"/>
    <mergeCell ref="G25:G26"/>
    <mergeCell ref="H25:H26"/>
    <mergeCell ref="I25:I26"/>
    <mergeCell ref="J25:J26"/>
    <mergeCell ref="S25:S26"/>
    <mergeCell ref="U25:U26"/>
    <mergeCell ref="Y25:Y26"/>
    <mergeCell ref="J23:J24"/>
    <mergeCell ref="S23:S24"/>
    <mergeCell ref="U23:U24"/>
    <mergeCell ref="Y23:Y24"/>
    <mergeCell ref="Z23:Z24"/>
    <mergeCell ref="AA23:AA24"/>
    <mergeCell ref="U27:U28"/>
    <mergeCell ref="Y27:Y28"/>
    <mergeCell ref="Z27:Z28"/>
    <mergeCell ref="AA27:AA28"/>
    <mergeCell ref="AB27:AB28"/>
    <mergeCell ref="B30:G30"/>
    <mergeCell ref="T30:Y30"/>
    <mergeCell ref="Z25:Z26"/>
    <mergeCell ref="AA25:AA26"/>
    <mergeCell ref="AB25:AB26"/>
    <mergeCell ref="V25:V26"/>
    <mergeCell ref="X25:X26"/>
    <mergeCell ref="V27:V28"/>
    <mergeCell ref="U31:U32"/>
    <mergeCell ref="Y31:Y32"/>
    <mergeCell ref="Z31:Z32"/>
    <mergeCell ref="AA31:AA32"/>
    <mergeCell ref="AB31:AB32"/>
    <mergeCell ref="A31:A32"/>
    <mergeCell ref="C31:C32"/>
    <mergeCell ref="G31:G32"/>
    <mergeCell ref="H31:H32"/>
    <mergeCell ref="I31:I32"/>
    <mergeCell ref="J31:J32"/>
    <mergeCell ref="U33:U34"/>
    <mergeCell ref="Y33:Y34"/>
    <mergeCell ref="Z33:Z34"/>
    <mergeCell ref="AA33:AA34"/>
    <mergeCell ref="AB33:AB34"/>
    <mergeCell ref="V33:V34"/>
    <mergeCell ref="A33:A34"/>
    <mergeCell ref="C33:C34"/>
    <mergeCell ref="G33:G34"/>
    <mergeCell ref="H33:H34"/>
    <mergeCell ref="I33:I34"/>
    <mergeCell ref="J33:J34"/>
    <mergeCell ref="D33:D34"/>
    <mergeCell ref="F33:F34"/>
    <mergeCell ref="U35:U36"/>
    <mergeCell ref="Y35:Y36"/>
    <mergeCell ref="Z35:Z36"/>
    <mergeCell ref="AA35:AA36"/>
    <mergeCell ref="AB35:AB36"/>
    <mergeCell ref="V35:V36"/>
    <mergeCell ref="X35:X36"/>
    <mergeCell ref="A35:A36"/>
    <mergeCell ref="C35:C36"/>
    <mergeCell ref="G35:G36"/>
    <mergeCell ref="H35:H36"/>
    <mergeCell ref="I35:I36"/>
    <mergeCell ref="J35:J36"/>
    <mergeCell ref="D35:D36"/>
    <mergeCell ref="A41:A42"/>
    <mergeCell ref="C41:C42"/>
    <mergeCell ref="G41:G42"/>
    <mergeCell ref="H41:H42"/>
    <mergeCell ref="I41:I42"/>
    <mergeCell ref="J41:J42"/>
    <mergeCell ref="B38:G38"/>
    <mergeCell ref="T38:Y38"/>
    <mergeCell ref="A39:A40"/>
    <mergeCell ref="C39:C40"/>
    <mergeCell ref="G39:G40"/>
    <mergeCell ref="H39:H40"/>
    <mergeCell ref="I39:I40"/>
    <mergeCell ref="J39:J40"/>
    <mergeCell ref="S39:S40"/>
    <mergeCell ref="U39:U40"/>
    <mergeCell ref="S41:S42"/>
    <mergeCell ref="U41:U42"/>
    <mergeCell ref="Y41:Y42"/>
    <mergeCell ref="Z41:Z42"/>
    <mergeCell ref="AA41:AA42"/>
    <mergeCell ref="AB41:AB42"/>
    <mergeCell ref="Y39:Y40"/>
    <mergeCell ref="Z39:Z40"/>
    <mergeCell ref="AA39:AA40"/>
    <mergeCell ref="AB39:AB40"/>
    <mergeCell ref="S43:S44"/>
    <mergeCell ref="U43:U44"/>
    <mergeCell ref="Y43:Y44"/>
    <mergeCell ref="Z43:Z44"/>
    <mergeCell ref="AA43:AA44"/>
    <mergeCell ref="AB43:AB44"/>
    <mergeCell ref="X39:X40"/>
    <mergeCell ref="V41:V42"/>
    <mergeCell ref="X41:X42"/>
    <mergeCell ref="V39:V40"/>
    <mergeCell ref="A43:A44"/>
    <mergeCell ref="C43:C44"/>
    <mergeCell ref="G43:G44"/>
    <mergeCell ref="H43:H44"/>
    <mergeCell ref="I43:I44"/>
    <mergeCell ref="J43:J44"/>
    <mergeCell ref="B46:G46"/>
    <mergeCell ref="T46:Y46"/>
    <mergeCell ref="A47:A48"/>
    <mergeCell ref="C47:C48"/>
    <mergeCell ref="G47:G48"/>
    <mergeCell ref="H47:H48"/>
    <mergeCell ref="I47:I48"/>
    <mergeCell ref="J47:J48"/>
    <mergeCell ref="S47:S48"/>
    <mergeCell ref="U47:U48"/>
    <mergeCell ref="Y49:Y50"/>
    <mergeCell ref="Z49:Z50"/>
    <mergeCell ref="AA49:AA50"/>
    <mergeCell ref="AB49:AB50"/>
    <mergeCell ref="Y47:Y48"/>
    <mergeCell ref="Z47:Z48"/>
    <mergeCell ref="AA47:AA48"/>
    <mergeCell ref="AB47:AB48"/>
    <mergeCell ref="A49:A50"/>
    <mergeCell ref="C49:C50"/>
    <mergeCell ref="G49:G50"/>
    <mergeCell ref="H49:H50"/>
    <mergeCell ref="I49:I50"/>
    <mergeCell ref="J49:J50"/>
    <mergeCell ref="X49:X50"/>
    <mergeCell ref="V47:V48"/>
    <mergeCell ref="X47:X48"/>
    <mergeCell ref="D49:D50"/>
    <mergeCell ref="V49:V50"/>
    <mergeCell ref="Y51:Y52"/>
    <mergeCell ref="Z51:Z52"/>
    <mergeCell ref="AA51:AA52"/>
    <mergeCell ref="AB51:AB52"/>
    <mergeCell ref="A51:A52"/>
    <mergeCell ref="C51:C52"/>
    <mergeCell ref="G51:G52"/>
    <mergeCell ref="H51:H52"/>
    <mergeCell ref="I51:I52"/>
    <mergeCell ref="J51:J52"/>
    <mergeCell ref="A57:A58"/>
    <mergeCell ref="C57:C58"/>
    <mergeCell ref="G57:G58"/>
    <mergeCell ref="H57:H58"/>
    <mergeCell ref="I57:I58"/>
    <mergeCell ref="J57:J58"/>
    <mergeCell ref="B54:G54"/>
    <mergeCell ref="A55:A56"/>
    <mergeCell ref="C55:C56"/>
    <mergeCell ref="G55:G56"/>
    <mergeCell ref="H55:H56"/>
    <mergeCell ref="I55:I56"/>
    <mergeCell ref="D57:D58"/>
    <mergeCell ref="AB65:AB66"/>
    <mergeCell ref="A67:A68"/>
    <mergeCell ref="C67:C68"/>
    <mergeCell ref="G67:G68"/>
    <mergeCell ref="H67:H68"/>
    <mergeCell ref="I67:I68"/>
    <mergeCell ref="A65:A66"/>
    <mergeCell ref="C65:C66"/>
    <mergeCell ref="G65:G66"/>
    <mergeCell ref="H65:H66"/>
    <mergeCell ref="I65:I66"/>
    <mergeCell ref="J65:J66"/>
    <mergeCell ref="S65:S66"/>
    <mergeCell ref="AB67:AB68"/>
    <mergeCell ref="J67:J68"/>
    <mergeCell ref="S67:S68"/>
    <mergeCell ref="U67:U68"/>
    <mergeCell ref="Y67:Y68"/>
    <mergeCell ref="Z67:Z68"/>
    <mergeCell ref="AA67:AA68"/>
    <mergeCell ref="F67:F68"/>
    <mergeCell ref="B72:G72"/>
    <mergeCell ref="T72:Y72"/>
    <mergeCell ref="A73:A74"/>
    <mergeCell ref="C73:C74"/>
    <mergeCell ref="G73:G74"/>
    <mergeCell ref="H73:H74"/>
    <mergeCell ref="I73:I74"/>
    <mergeCell ref="A69:A70"/>
    <mergeCell ref="C69:C70"/>
    <mergeCell ref="G69:G70"/>
    <mergeCell ref="H69:H70"/>
    <mergeCell ref="I69:I70"/>
    <mergeCell ref="J69:J70"/>
    <mergeCell ref="S69:S70"/>
    <mergeCell ref="U69:U70"/>
    <mergeCell ref="Y69:Y70"/>
    <mergeCell ref="D73:D74"/>
    <mergeCell ref="F73:F74"/>
    <mergeCell ref="V73:V74"/>
    <mergeCell ref="A77:A78"/>
    <mergeCell ref="C77:C78"/>
    <mergeCell ref="G77:G78"/>
    <mergeCell ref="H77:H78"/>
    <mergeCell ref="I77:I78"/>
    <mergeCell ref="J77:J78"/>
    <mergeCell ref="S77:S78"/>
    <mergeCell ref="AB73:AB74"/>
    <mergeCell ref="A75:A76"/>
    <mergeCell ref="C75:C76"/>
    <mergeCell ref="G75:G76"/>
    <mergeCell ref="H75:H76"/>
    <mergeCell ref="I75:I76"/>
    <mergeCell ref="J75:J76"/>
    <mergeCell ref="S75:S76"/>
    <mergeCell ref="U75:U76"/>
    <mergeCell ref="Y75:Y76"/>
    <mergeCell ref="J73:J74"/>
    <mergeCell ref="S73:S74"/>
    <mergeCell ref="U73:U74"/>
    <mergeCell ref="Y73:Y74"/>
    <mergeCell ref="Z73:Z74"/>
    <mergeCell ref="AA73:AA74"/>
    <mergeCell ref="Y77:Y78"/>
    <mergeCell ref="Z77:Z78"/>
    <mergeCell ref="AA77:AA78"/>
    <mergeCell ref="AB77:AB78"/>
    <mergeCell ref="B80:G80"/>
    <mergeCell ref="T80:Y80"/>
    <mergeCell ref="Z75:Z76"/>
    <mergeCell ref="AA75:AA76"/>
    <mergeCell ref="AB75:AB76"/>
    <mergeCell ref="Y81:Y82"/>
    <mergeCell ref="Z81:Z82"/>
    <mergeCell ref="AA81:AA82"/>
    <mergeCell ref="AB81:AB82"/>
    <mergeCell ref="V75:V76"/>
    <mergeCell ref="V77:V78"/>
    <mergeCell ref="D77:D78"/>
    <mergeCell ref="U77:U78"/>
    <mergeCell ref="A81:A82"/>
    <mergeCell ref="C81:C82"/>
    <mergeCell ref="G81:G82"/>
    <mergeCell ref="H81:H82"/>
    <mergeCell ref="I81:I82"/>
    <mergeCell ref="J81:J82"/>
    <mergeCell ref="Y83:Y84"/>
    <mergeCell ref="Z83:Z84"/>
    <mergeCell ref="AA83:AA84"/>
    <mergeCell ref="D81:D82"/>
    <mergeCell ref="V81:V82"/>
    <mergeCell ref="S83:S84"/>
    <mergeCell ref="U83:U84"/>
    <mergeCell ref="S81:S82"/>
    <mergeCell ref="U81:U82"/>
    <mergeCell ref="AB83:AB84"/>
    <mergeCell ref="A83:A84"/>
    <mergeCell ref="C83:C84"/>
    <mergeCell ref="G83:G84"/>
    <mergeCell ref="H83:H84"/>
    <mergeCell ref="I83:I84"/>
    <mergeCell ref="J83:J84"/>
    <mergeCell ref="S85:S86"/>
    <mergeCell ref="U85:U86"/>
    <mergeCell ref="Y85:Y86"/>
    <mergeCell ref="Z85:Z86"/>
    <mergeCell ref="AA85:AA86"/>
    <mergeCell ref="AB85:AB86"/>
    <mergeCell ref="V85:V86"/>
    <mergeCell ref="A85:A86"/>
    <mergeCell ref="C85:C86"/>
    <mergeCell ref="G85:G86"/>
    <mergeCell ref="H85:H86"/>
    <mergeCell ref="I85:I86"/>
    <mergeCell ref="J85:J86"/>
    <mergeCell ref="D85:D86"/>
    <mergeCell ref="D83:D84"/>
    <mergeCell ref="F83:F84"/>
    <mergeCell ref="V83:V84"/>
    <mergeCell ref="T88:Y88"/>
    <mergeCell ref="A89:A90"/>
    <mergeCell ref="C89:C90"/>
    <mergeCell ref="G89:G90"/>
    <mergeCell ref="H89:H90"/>
    <mergeCell ref="I89:I90"/>
    <mergeCell ref="J89:J90"/>
    <mergeCell ref="S89:S90"/>
    <mergeCell ref="U89:U90"/>
    <mergeCell ref="Y91:Y92"/>
    <mergeCell ref="Z91:Z92"/>
    <mergeCell ref="AA91:AA92"/>
    <mergeCell ref="AB91:AB92"/>
    <mergeCell ref="Y89:Y90"/>
    <mergeCell ref="Z89:Z90"/>
    <mergeCell ref="AA89:AA90"/>
    <mergeCell ref="AB89:AB90"/>
    <mergeCell ref="A91:A92"/>
    <mergeCell ref="C91:C92"/>
    <mergeCell ref="G91:G92"/>
    <mergeCell ref="H91:H92"/>
    <mergeCell ref="I91:I92"/>
    <mergeCell ref="J91:J92"/>
    <mergeCell ref="V89:V90"/>
    <mergeCell ref="X89:X90"/>
    <mergeCell ref="V91:V92"/>
    <mergeCell ref="X91:X92"/>
    <mergeCell ref="D89:D90"/>
    <mergeCell ref="F89:F90"/>
    <mergeCell ref="D91:D92"/>
    <mergeCell ref="F91:F92"/>
    <mergeCell ref="S91:S92"/>
    <mergeCell ref="U91:U92"/>
    <mergeCell ref="A93:A94"/>
    <mergeCell ref="C93:C94"/>
    <mergeCell ref="G93:G94"/>
    <mergeCell ref="H93:H94"/>
    <mergeCell ref="I93:I94"/>
    <mergeCell ref="J93:J94"/>
    <mergeCell ref="V93:V94"/>
    <mergeCell ref="X93:X94"/>
    <mergeCell ref="D93:D94"/>
    <mergeCell ref="F93:F94"/>
    <mergeCell ref="S93:S94"/>
    <mergeCell ref="U93:U94"/>
    <mergeCell ref="A97:A98"/>
    <mergeCell ref="C97:C98"/>
    <mergeCell ref="G97:G98"/>
    <mergeCell ref="H97:H98"/>
    <mergeCell ref="I97:I98"/>
    <mergeCell ref="J97:J98"/>
    <mergeCell ref="S97:S98"/>
    <mergeCell ref="U97:U98"/>
    <mergeCell ref="Y99:Y100"/>
    <mergeCell ref="A101:A102"/>
    <mergeCell ref="C101:C102"/>
    <mergeCell ref="G101:G102"/>
    <mergeCell ref="H101:H102"/>
    <mergeCell ref="I101:I102"/>
    <mergeCell ref="J101:J102"/>
    <mergeCell ref="Z99:Z100"/>
    <mergeCell ref="AA99:AA100"/>
    <mergeCell ref="AB99:AB100"/>
    <mergeCell ref="A99:A100"/>
    <mergeCell ref="C99:C100"/>
    <mergeCell ref="G99:G100"/>
    <mergeCell ref="H99:H100"/>
    <mergeCell ref="I99:I100"/>
    <mergeCell ref="J99:J100"/>
    <mergeCell ref="A107:A108"/>
    <mergeCell ref="C107:C108"/>
    <mergeCell ref="G107:G108"/>
    <mergeCell ref="H107:H108"/>
    <mergeCell ref="I107:I108"/>
    <mergeCell ref="B104:G104"/>
    <mergeCell ref="T104:Y104"/>
    <mergeCell ref="A105:A106"/>
    <mergeCell ref="C105:C106"/>
    <mergeCell ref="G105:G106"/>
    <mergeCell ref="H105:H106"/>
    <mergeCell ref="I105:I106"/>
    <mergeCell ref="J105:J106"/>
    <mergeCell ref="K105:K106"/>
    <mergeCell ref="S105:S106"/>
    <mergeCell ref="U119:U120"/>
    <mergeCell ref="AA109:AA110"/>
    <mergeCell ref="AB109:AB110"/>
    <mergeCell ref="A111:A112"/>
    <mergeCell ref="C111:C112"/>
    <mergeCell ref="G111:G112"/>
    <mergeCell ref="H111:H112"/>
    <mergeCell ref="I111:I112"/>
    <mergeCell ref="AA107:AA108"/>
    <mergeCell ref="AB107:AB108"/>
    <mergeCell ref="A109:A110"/>
    <mergeCell ref="C109:C110"/>
    <mergeCell ref="G109:G110"/>
    <mergeCell ref="H109:H110"/>
    <mergeCell ref="I109:I110"/>
    <mergeCell ref="J109:J110"/>
    <mergeCell ref="K109:K110"/>
    <mergeCell ref="S109:S110"/>
    <mergeCell ref="J107:J108"/>
    <mergeCell ref="K107:K108"/>
    <mergeCell ref="S107:S108"/>
    <mergeCell ref="U107:U108"/>
    <mergeCell ref="Y107:Y108"/>
    <mergeCell ref="Z107:Z108"/>
    <mergeCell ref="U117:U118"/>
    <mergeCell ref="Y117:Y118"/>
    <mergeCell ref="Z117:Z118"/>
    <mergeCell ref="AA117:AA118"/>
    <mergeCell ref="AB117:AB118"/>
    <mergeCell ref="V115:V116"/>
    <mergeCell ref="S115:S116"/>
    <mergeCell ref="U115:U116"/>
    <mergeCell ref="Y115:Y116"/>
    <mergeCell ref="X115:X116"/>
    <mergeCell ref="V19:V20"/>
    <mergeCell ref="Y119:Y120"/>
    <mergeCell ref="Z119:Z120"/>
    <mergeCell ref="AA119:AA120"/>
    <mergeCell ref="AB119:AB120"/>
    <mergeCell ref="V119:V120"/>
    <mergeCell ref="Z115:Z116"/>
    <mergeCell ref="AA115:AA116"/>
    <mergeCell ref="AB115:AB116"/>
    <mergeCell ref="Z109:Z110"/>
    <mergeCell ref="Z105:Z106"/>
    <mergeCell ref="AA105:AA106"/>
    <mergeCell ref="AB105:AB106"/>
    <mergeCell ref="Z101:Z102"/>
    <mergeCell ref="AA101:AA102"/>
    <mergeCell ref="AB101:AB102"/>
    <mergeCell ref="Y97:Y98"/>
    <mergeCell ref="Z97:Z98"/>
    <mergeCell ref="AA97:AA98"/>
    <mergeCell ref="AB97:AB98"/>
    <mergeCell ref="Y93:Y94"/>
    <mergeCell ref="Z93:Z94"/>
    <mergeCell ref="AA93:AA94"/>
    <mergeCell ref="AB93:AB94"/>
    <mergeCell ref="T114:Y114"/>
    <mergeCell ref="U109:U110"/>
    <mergeCell ref="Y109:Y110"/>
    <mergeCell ref="U105:U106"/>
    <mergeCell ref="Y105:Y106"/>
    <mergeCell ref="S101:S102"/>
    <mergeCell ref="U101:U102"/>
    <mergeCell ref="Y101:Y102"/>
    <mergeCell ref="B96:G96"/>
    <mergeCell ref="T96:Y96"/>
    <mergeCell ref="J111:J112"/>
    <mergeCell ref="D7:D8"/>
    <mergeCell ref="F7:F8"/>
    <mergeCell ref="D15:D16"/>
    <mergeCell ref="D25:D26"/>
    <mergeCell ref="F25:F26"/>
    <mergeCell ref="F15:F16"/>
    <mergeCell ref="S119:S120"/>
    <mergeCell ref="S99:S100"/>
    <mergeCell ref="B88:G88"/>
    <mergeCell ref="S35:S36"/>
    <mergeCell ref="S33:S34"/>
    <mergeCell ref="S31:S32"/>
    <mergeCell ref="B14:G14"/>
    <mergeCell ref="D47:D48"/>
    <mergeCell ref="D39:D40"/>
    <mergeCell ref="D41:D42"/>
    <mergeCell ref="F41:F42"/>
    <mergeCell ref="D43:D44"/>
    <mergeCell ref="F43:F44"/>
    <mergeCell ref="D67:D68"/>
    <mergeCell ref="D69:D70"/>
    <mergeCell ref="F69:F70"/>
    <mergeCell ref="K111:K112"/>
    <mergeCell ref="S117:S118"/>
    <mergeCell ref="I59:I60"/>
    <mergeCell ref="J59:J60"/>
    <mergeCell ref="J55:J56"/>
    <mergeCell ref="S51:S52"/>
    <mergeCell ref="U51:U52"/>
    <mergeCell ref="S49:S50"/>
    <mergeCell ref="U49:U50"/>
    <mergeCell ref="V69:V70"/>
    <mergeCell ref="D59:D60"/>
    <mergeCell ref="V65:V66"/>
    <mergeCell ref="U65:U66"/>
    <mergeCell ref="A61:AC61"/>
    <mergeCell ref="B64:G64"/>
    <mergeCell ref="T64:Y64"/>
    <mergeCell ref="A59:A60"/>
    <mergeCell ref="C59:C60"/>
    <mergeCell ref="G59:G60"/>
    <mergeCell ref="H59:H60"/>
    <mergeCell ref="Z69:Z70"/>
    <mergeCell ref="AA69:AA70"/>
    <mergeCell ref="AB69:AB70"/>
    <mergeCell ref="Y65:Y66"/>
    <mergeCell ref="Z65:Z66"/>
    <mergeCell ref="AA65:AA66"/>
    <mergeCell ref="D109:D110"/>
    <mergeCell ref="F109:F110"/>
    <mergeCell ref="D111:D112"/>
    <mergeCell ref="F111:F112"/>
    <mergeCell ref="V109:V110"/>
    <mergeCell ref="X109:X110"/>
    <mergeCell ref="V97:V98"/>
    <mergeCell ref="X97:X98"/>
    <mergeCell ref="V101:V102"/>
    <mergeCell ref="X101:X102"/>
    <mergeCell ref="D99:D100"/>
    <mergeCell ref="D107:D108"/>
    <mergeCell ref="F107:F108"/>
    <mergeCell ref="V107:V108"/>
    <mergeCell ref="V105:V106"/>
    <mergeCell ref="U99:U100"/>
  </mergeCells>
  <phoneticPr fontId="1"/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73" orientation="portrait" horizontalDpi="4294967293" verticalDpi="0" r:id="rId1"/>
  <rowBreaks count="1" manualBreakCount="1">
    <brk id="60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J18" sqref="J18"/>
    </sheetView>
  </sheetViews>
  <sheetFormatPr defaultRowHeight="13.2" x14ac:dyDescent="0.2"/>
  <cols>
    <col min="1" max="1" width="3.44140625" bestFit="1" customWidth="1"/>
    <col min="2" max="2" width="8.44140625" bestFit="1" customWidth="1"/>
    <col min="3" max="3" width="15.109375" bestFit="1" customWidth="1"/>
    <col min="4" max="4" width="23.88671875" bestFit="1" customWidth="1"/>
    <col min="5" max="5" width="8.44140625" bestFit="1" customWidth="1"/>
    <col min="6" max="6" width="13" bestFit="1" customWidth="1"/>
    <col min="7" max="7" width="21.21875" bestFit="1" customWidth="1"/>
  </cols>
  <sheetData>
    <row r="1" spans="1:7" x14ac:dyDescent="0.2">
      <c r="A1" s="53" t="s">
        <v>421</v>
      </c>
      <c r="B1" s="53" t="s">
        <v>422</v>
      </c>
      <c r="C1" s="53" t="s">
        <v>423</v>
      </c>
      <c r="D1" s="53" t="s">
        <v>424</v>
      </c>
      <c r="E1" s="53" t="s">
        <v>425</v>
      </c>
      <c r="F1" s="53" t="s">
        <v>426</v>
      </c>
      <c r="G1" s="53" t="s">
        <v>427</v>
      </c>
    </row>
    <row r="2" spans="1:7" x14ac:dyDescent="0.2">
      <c r="A2">
        <v>1</v>
      </c>
      <c r="B2" t="s">
        <v>47</v>
      </c>
      <c r="C2" t="s">
        <v>334</v>
      </c>
      <c r="D2" t="s">
        <v>335</v>
      </c>
      <c r="E2" t="s">
        <v>44</v>
      </c>
      <c r="F2" t="s">
        <v>336</v>
      </c>
      <c r="G2" t="s">
        <v>337</v>
      </c>
    </row>
    <row r="3" spans="1:7" x14ac:dyDescent="0.2">
      <c r="A3">
        <v>16</v>
      </c>
      <c r="B3" t="s">
        <v>47</v>
      </c>
      <c r="C3" t="s">
        <v>338</v>
      </c>
      <c r="D3" t="s">
        <v>339</v>
      </c>
      <c r="E3" t="s">
        <v>44</v>
      </c>
      <c r="F3" t="s">
        <v>340</v>
      </c>
      <c r="G3" t="s">
        <v>341</v>
      </c>
    </row>
    <row r="4" spans="1:7" x14ac:dyDescent="0.2">
      <c r="A4">
        <v>9</v>
      </c>
      <c r="B4" t="s">
        <v>91</v>
      </c>
      <c r="C4" t="s">
        <v>342</v>
      </c>
      <c r="D4" t="s">
        <v>107</v>
      </c>
      <c r="E4" t="s">
        <v>103</v>
      </c>
      <c r="F4" t="s">
        <v>343</v>
      </c>
      <c r="G4" t="s">
        <v>109</v>
      </c>
    </row>
    <row r="5" spans="1:7" x14ac:dyDescent="0.2">
      <c r="A5">
        <v>25</v>
      </c>
      <c r="B5" t="s">
        <v>244</v>
      </c>
      <c r="C5" t="s">
        <v>344</v>
      </c>
      <c r="D5" t="s">
        <v>345</v>
      </c>
      <c r="E5" t="s">
        <v>103</v>
      </c>
      <c r="F5" t="s">
        <v>346</v>
      </c>
      <c r="G5" t="s">
        <v>109</v>
      </c>
    </row>
    <row r="6" spans="1:7" x14ac:dyDescent="0.2">
      <c r="A6">
        <v>14</v>
      </c>
      <c r="B6" t="s">
        <v>150</v>
      </c>
      <c r="C6" t="s">
        <v>347</v>
      </c>
      <c r="D6" t="s">
        <v>164</v>
      </c>
      <c r="E6" t="s">
        <v>132</v>
      </c>
      <c r="F6" t="s">
        <v>348</v>
      </c>
      <c r="G6" t="s">
        <v>175</v>
      </c>
    </row>
    <row r="7" spans="1:7" x14ac:dyDescent="0.2">
      <c r="A7">
        <v>22</v>
      </c>
      <c r="B7" t="s">
        <v>132</v>
      </c>
      <c r="C7" t="s">
        <v>349</v>
      </c>
      <c r="D7" t="s">
        <v>350</v>
      </c>
      <c r="E7" t="s">
        <v>132</v>
      </c>
      <c r="F7" t="s">
        <v>351</v>
      </c>
      <c r="G7" t="s">
        <v>350</v>
      </c>
    </row>
    <row r="8" spans="1:7" x14ac:dyDescent="0.2">
      <c r="A8">
        <v>7</v>
      </c>
      <c r="B8" t="s">
        <v>132</v>
      </c>
      <c r="C8" t="s">
        <v>352</v>
      </c>
      <c r="D8" t="s">
        <v>175</v>
      </c>
      <c r="E8" t="s">
        <v>150</v>
      </c>
      <c r="F8" t="s">
        <v>353</v>
      </c>
      <c r="G8" t="s">
        <v>354</v>
      </c>
    </row>
    <row r="9" spans="1:7" x14ac:dyDescent="0.2">
      <c r="A9">
        <v>3</v>
      </c>
      <c r="B9" t="s">
        <v>132</v>
      </c>
      <c r="C9" t="s">
        <v>355</v>
      </c>
      <c r="D9" t="s">
        <v>356</v>
      </c>
      <c r="E9" t="s">
        <v>132</v>
      </c>
      <c r="F9" t="s">
        <v>357</v>
      </c>
      <c r="G9" t="s">
        <v>356</v>
      </c>
    </row>
    <row r="10" spans="1:7" x14ac:dyDescent="0.2">
      <c r="A10">
        <v>12</v>
      </c>
      <c r="B10" t="s">
        <v>132</v>
      </c>
      <c r="C10" t="s">
        <v>358</v>
      </c>
      <c r="D10" t="s">
        <v>350</v>
      </c>
      <c r="E10" t="s">
        <v>132</v>
      </c>
      <c r="F10" t="s">
        <v>359</v>
      </c>
      <c r="G10" t="s">
        <v>360</v>
      </c>
    </row>
    <row r="11" spans="1:7" x14ac:dyDescent="0.2">
      <c r="A11">
        <v>11</v>
      </c>
      <c r="B11" t="s">
        <v>150</v>
      </c>
      <c r="C11" t="s">
        <v>361</v>
      </c>
      <c r="D11" t="s">
        <v>304</v>
      </c>
      <c r="E11" t="s">
        <v>150</v>
      </c>
      <c r="F11" t="s">
        <v>362</v>
      </c>
      <c r="G11" t="s">
        <v>363</v>
      </c>
    </row>
    <row r="12" spans="1:7" x14ac:dyDescent="0.2">
      <c r="A12">
        <v>20</v>
      </c>
      <c r="B12" t="s">
        <v>150</v>
      </c>
      <c r="C12" t="s">
        <v>364</v>
      </c>
      <c r="D12" t="s">
        <v>363</v>
      </c>
      <c r="E12" t="s">
        <v>111</v>
      </c>
      <c r="F12" t="s">
        <v>365</v>
      </c>
      <c r="G12" t="s">
        <v>366</v>
      </c>
    </row>
    <row r="13" spans="1:7" x14ac:dyDescent="0.2">
      <c r="A13">
        <v>17</v>
      </c>
      <c r="B13" t="s">
        <v>150</v>
      </c>
      <c r="C13" t="s">
        <v>367</v>
      </c>
      <c r="D13" t="s">
        <v>161</v>
      </c>
      <c r="E13" t="s">
        <v>368</v>
      </c>
      <c r="F13" t="s">
        <v>369</v>
      </c>
      <c r="G13" t="s">
        <v>370</v>
      </c>
    </row>
    <row r="14" spans="1:7" x14ac:dyDescent="0.2">
      <c r="A14">
        <v>5</v>
      </c>
      <c r="B14" t="s">
        <v>150</v>
      </c>
      <c r="C14" t="s">
        <v>371</v>
      </c>
      <c r="D14" t="s">
        <v>372</v>
      </c>
      <c r="E14" t="s">
        <v>150</v>
      </c>
      <c r="F14" t="s">
        <v>373</v>
      </c>
      <c r="G14" t="s">
        <v>374</v>
      </c>
    </row>
    <row r="15" spans="1:7" x14ac:dyDescent="0.2">
      <c r="A15">
        <v>19</v>
      </c>
      <c r="B15" t="s">
        <v>150</v>
      </c>
      <c r="C15" t="s">
        <v>375</v>
      </c>
      <c r="D15" t="s">
        <v>376</v>
      </c>
      <c r="E15" t="s">
        <v>150</v>
      </c>
      <c r="F15" t="s">
        <v>377</v>
      </c>
      <c r="G15" t="s">
        <v>304</v>
      </c>
    </row>
    <row r="16" spans="1:7" x14ac:dyDescent="0.2">
      <c r="A16">
        <v>24</v>
      </c>
      <c r="B16" t="s">
        <v>150</v>
      </c>
      <c r="C16" t="s">
        <v>378</v>
      </c>
      <c r="D16" t="s">
        <v>161</v>
      </c>
      <c r="E16" t="s">
        <v>150</v>
      </c>
      <c r="F16" t="s">
        <v>379</v>
      </c>
      <c r="G16" t="s">
        <v>161</v>
      </c>
    </row>
    <row r="17" spans="1:7" x14ac:dyDescent="0.2">
      <c r="A17">
        <v>2</v>
      </c>
      <c r="B17" t="s">
        <v>150</v>
      </c>
      <c r="C17" t="s">
        <v>380</v>
      </c>
      <c r="D17" t="s">
        <v>381</v>
      </c>
      <c r="E17" t="s">
        <v>150</v>
      </c>
      <c r="F17" t="s">
        <v>382</v>
      </c>
      <c r="G17" t="s">
        <v>381</v>
      </c>
    </row>
    <row r="18" spans="1:7" x14ac:dyDescent="0.2">
      <c r="A18">
        <v>10</v>
      </c>
      <c r="B18" t="s">
        <v>186</v>
      </c>
      <c r="C18" t="s">
        <v>383</v>
      </c>
      <c r="D18" t="s">
        <v>384</v>
      </c>
      <c r="E18" t="s">
        <v>123</v>
      </c>
      <c r="F18" t="s">
        <v>385</v>
      </c>
      <c r="G18" t="s">
        <v>386</v>
      </c>
    </row>
    <row r="19" spans="1:7" x14ac:dyDescent="0.2">
      <c r="A19">
        <v>15</v>
      </c>
      <c r="B19" t="s">
        <v>186</v>
      </c>
      <c r="C19" t="s">
        <v>387</v>
      </c>
      <c r="D19" t="s">
        <v>388</v>
      </c>
      <c r="E19" t="s">
        <v>123</v>
      </c>
      <c r="F19" t="s">
        <v>389</v>
      </c>
      <c r="G19" t="s">
        <v>390</v>
      </c>
    </row>
    <row r="20" spans="1:7" x14ac:dyDescent="0.2">
      <c r="A20">
        <v>18</v>
      </c>
      <c r="B20" t="s">
        <v>244</v>
      </c>
      <c r="C20" t="s">
        <v>391</v>
      </c>
      <c r="D20" t="s">
        <v>392</v>
      </c>
      <c r="E20" t="s">
        <v>111</v>
      </c>
      <c r="F20" t="s">
        <v>393</v>
      </c>
      <c r="G20" t="s">
        <v>394</v>
      </c>
    </row>
    <row r="21" spans="1:7" x14ac:dyDescent="0.2">
      <c r="A21">
        <v>13</v>
      </c>
      <c r="B21" t="s">
        <v>244</v>
      </c>
      <c r="C21" t="s">
        <v>395</v>
      </c>
      <c r="D21" t="s">
        <v>396</v>
      </c>
      <c r="E21" t="s">
        <v>268</v>
      </c>
      <c r="F21" t="s">
        <v>397</v>
      </c>
      <c r="G21" t="s">
        <v>398</v>
      </c>
    </row>
    <row r="22" spans="1:7" x14ac:dyDescent="0.2">
      <c r="A22">
        <v>6</v>
      </c>
      <c r="B22" t="s">
        <v>244</v>
      </c>
      <c r="C22" t="s">
        <v>399</v>
      </c>
      <c r="D22" t="s">
        <v>400</v>
      </c>
      <c r="E22" t="s">
        <v>118</v>
      </c>
      <c r="F22" t="s">
        <v>401</v>
      </c>
      <c r="G22" t="s">
        <v>402</v>
      </c>
    </row>
    <row r="23" spans="1:7" x14ac:dyDescent="0.2">
      <c r="A23">
        <v>8</v>
      </c>
      <c r="B23" t="s">
        <v>225</v>
      </c>
      <c r="C23" t="s">
        <v>403</v>
      </c>
      <c r="D23" t="s">
        <v>404</v>
      </c>
      <c r="E23" t="s">
        <v>150</v>
      </c>
      <c r="F23" t="s">
        <v>405</v>
      </c>
      <c r="G23" t="s">
        <v>406</v>
      </c>
    </row>
    <row r="24" spans="1:7" x14ac:dyDescent="0.2">
      <c r="A24">
        <v>21</v>
      </c>
      <c r="B24" t="s">
        <v>280</v>
      </c>
      <c r="C24" t="s">
        <v>407</v>
      </c>
      <c r="D24" t="s">
        <v>408</v>
      </c>
      <c r="E24" t="s">
        <v>288</v>
      </c>
      <c r="F24" t="s">
        <v>409</v>
      </c>
      <c r="G24" t="s">
        <v>410</v>
      </c>
    </row>
    <row r="25" spans="1:7" x14ac:dyDescent="0.2">
      <c r="A25">
        <v>4</v>
      </c>
      <c r="B25" t="s">
        <v>307</v>
      </c>
      <c r="C25" t="s">
        <v>411</v>
      </c>
      <c r="D25" t="s">
        <v>309</v>
      </c>
      <c r="E25" t="s">
        <v>307</v>
      </c>
      <c r="F25" t="s">
        <v>412</v>
      </c>
      <c r="G25" t="s">
        <v>309</v>
      </c>
    </row>
    <row r="26" spans="1:7" x14ac:dyDescent="0.2">
      <c r="A26">
        <v>23</v>
      </c>
      <c r="B26" t="s">
        <v>413</v>
      </c>
      <c r="C26" t="s">
        <v>414</v>
      </c>
      <c r="D26" t="s">
        <v>415</v>
      </c>
      <c r="E26" t="s">
        <v>416</v>
      </c>
      <c r="F26" t="s">
        <v>417</v>
      </c>
      <c r="G26" t="s">
        <v>418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7" workbookViewId="0">
      <selection activeCell="A82" sqref="A82"/>
    </sheetView>
  </sheetViews>
  <sheetFormatPr defaultRowHeight="13.2" x14ac:dyDescent="0.2"/>
  <cols>
    <col min="1" max="1" width="3.44140625" bestFit="1" customWidth="1"/>
    <col min="2" max="2" width="8.44140625" bestFit="1" customWidth="1"/>
    <col min="3" max="3" width="13" bestFit="1" customWidth="1"/>
    <col min="4" max="4" width="23.21875" bestFit="1" customWidth="1"/>
    <col min="5" max="5" width="8.44140625" bestFit="1" customWidth="1"/>
    <col min="6" max="6" width="13" bestFit="1" customWidth="1"/>
    <col min="7" max="7" width="23.21875" bestFit="1" customWidth="1"/>
  </cols>
  <sheetData>
    <row r="1" spans="1:7" x14ac:dyDescent="0.2">
      <c r="A1" s="53" t="s">
        <v>421</v>
      </c>
      <c r="B1" s="53" t="s">
        <v>422</v>
      </c>
      <c r="C1" s="53" t="s">
        <v>423</v>
      </c>
      <c r="D1" s="53" t="s">
        <v>424</v>
      </c>
      <c r="E1" s="53" t="s">
        <v>425</v>
      </c>
      <c r="F1" s="53" t="s">
        <v>426</v>
      </c>
      <c r="G1" s="53" t="s">
        <v>427</v>
      </c>
    </row>
    <row r="2" spans="1:7" x14ac:dyDescent="0.2">
      <c r="A2">
        <v>74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7" x14ac:dyDescent="0.2">
      <c r="A3">
        <v>6</v>
      </c>
      <c r="B3" t="s">
        <v>37</v>
      </c>
      <c r="C3" t="s">
        <v>43</v>
      </c>
      <c r="D3" t="s">
        <v>39</v>
      </c>
      <c r="E3" t="s">
        <v>44</v>
      </c>
      <c r="F3" t="s">
        <v>45</v>
      </c>
      <c r="G3" t="s">
        <v>46</v>
      </c>
    </row>
    <row r="4" spans="1:7" x14ac:dyDescent="0.2">
      <c r="A4">
        <v>29</v>
      </c>
      <c r="B4" t="s">
        <v>47</v>
      </c>
      <c r="C4" t="s">
        <v>48</v>
      </c>
      <c r="D4" t="s">
        <v>49</v>
      </c>
      <c r="E4" t="s">
        <v>44</v>
      </c>
      <c r="F4" t="s">
        <v>50</v>
      </c>
      <c r="G4" t="s">
        <v>51</v>
      </c>
    </row>
    <row r="5" spans="1:7" x14ac:dyDescent="0.2">
      <c r="A5">
        <v>75</v>
      </c>
      <c r="B5" t="s">
        <v>47</v>
      </c>
      <c r="C5" t="s">
        <v>52</v>
      </c>
      <c r="D5" t="s">
        <v>49</v>
      </c>
      <c r="E5" t="s">
        <v>44</v>
      </c>
      <c r="F5" t="s">
        <v>53</v>
      </c>
      <c r="G5" t="s">
        <v>54</v>
      </c>
    </row>
    <row r="6" spans="1:7" x14ac:dyDescent="0.2">
      <c r="A6">
        <v>66</v>
      </c>
      <c r="B6" t="s">
        <v>47</v>
      </c>
      <c r="C6" t="s">
        <v>55</v>
      </c>
      <c r="D6" t="s">
        <v>56</v>
      </c>
      <c r="E6" t="s">
        <v>44</v>
      </c>
      <c r="F6" t="s">
        <v>57</v>
      </c>
      <c r="G6" t="s">
        <v>58</v>
      </c>
    </row>
    <row r="7" spans="1:7" x14ac:dyDescent="0.2">
      <c r="A7">
        <v>58</v>
      </c>
      <c r="B7" t="s">
        <v>47</v>
      </c>
      <c r="C7" t="s">
        <v>59</v>
      </c>
      <c r="D7" t="s">
        <v>60</v>
      </c>
      <c r="E7" t="s">
        <v>44</v>
      </c>
      <c r="F7" t="s">
        <v>61</v>
      </c>
      <c r="G7" t="s">
        <v>62</v>
      </c>
    </row>
    <row r="8" spans="1:7" x14ac:dyDescent="0.2">
      <c r="A8">
        <v>25</v>
      </c>
      <c r="B8" t="s">
        <v>47</v>
      </c>
      <c r="C8" t="s">
        <v>63</v>
      </c>
      <c r="D8" t="s">
        <v>64</v>
      </c>
      <c r="E8" t="s">
        <v>44</v>
      </c>
      <c r="F8" t="s">
        <v>65</v>
      </c>
      <c r="G8" t="s">
        <v>66</v>
      </c>
    </row>
    <row r="9" spans="1:7" x14ac:dyDescent="0.2">
      <c r="A9">
        <v>14</v>
      </c>
      <c r="B9" t="s">
        <v>47</v>
      </c>
      <c r="C9" t="s">
        <v>67</v>
      </c>
      <c r="D9" t="s">
        <v>49</v>
      </c>
      <c r="E9" t="s">
        <v>44</v>
      </c>
      <c r="F9" t="s">
        <v>68</v>
      </c>
      <c r="G9" t="s">
        <v>69</v>
      </c>
    </row>
    <row r="10" spans="1:7" x14ac:dyDescent="0.2">
      <c r="A10">
        <v>41</v>
      </c>
      <c r="B10" t="s">
        <v>70</v>
      </c>
      <c r="C10" t="s">
        <v>71</v>
      </c>
      <c r="D10" t="s">
        <v>72</v>
      </c>
      <c r="E10" t="s">
        <v>44</v>
      </c>
      <c r="F10" t="s">
        <v>73</v>
      </c>
      <c r="G10" t="s">
        <v>54</v>
      </c>
    </row>
    <row r="11" spans="1:7" x14ac:dyDescent="0.2">
      <c r="A11">
        <v>37</v>
      </c>
      <c r="B11" t="s">
        <v>70</v>
      </c>
      <c r="C11" t="s">
        <v>74</v>
      </c>
      <c r="D11" t="s">
        <v>75</v>
      </c>
      <c r="E11" t="s">
        <v>44</v>
      </c>
      <c r="F11" t="s">
        <v>76</v>
      </c>
      <c r="G11" t="s">
        <v>77</v>
      </c>
    </row>
    <row r="12" spans="1:7" x14ac:dyDescent="0.2">
      <c r="A12">
        <v>64</v>
      </c>
      <c r="B12" t="s">
        <v>47</v>
      </c>
      <c r="C12" t="s">
        <v>78</v>
      </c>
      <c r="D12" t="s">
        <v>79</v>
      </c>
      <c r="E12" t="s">
        <v>44</v>
      </c>
      <c r="F12" t="s">
        <v>80</v>
      </c>
      <c r="G12" t="s">
        <v>81</v>
      </c>
    </row>
    <row r="13" spans="1:7" x14ac:dyDescent="0.2">
      <c r="A13">
        <v>80</v>
      </c>
      <c r="B13" t="s">
        <v>47</v>
      </c>
      <c r="C13" t="s">
        <v>82</v>
      </c>
      <c r="D13" t="s">
        <v>83</v>
      </c>
      <c r="E13" t="s">
        <v>44</v>
      </c>
      <c r="F13" t="s">
        <v>84</v>
      </c>
      <c r="G13" t="s">
        <v>81</v>
      </c>
    </row>
    <row r="14" spans="1:7" x14ac:dyDescent="0.2">
      <c r="A14">
        <v>48</v>
      </c>
      <c r="B14" t="s">
        <v>47</v>
      </c>
      <c r="C14" t="s">
        <v>85</v>
      </c>
      <c r="D14" t="s">
        <v>86</v>
      </c>
      <c r="E14" t="s">
        <v>44</v>
      </c>
      <c r="F14" t="s">
        <v>87</v>
      </c>
      <c r="G14" t="s">
        <v>88</v>
      </c>
    </row>
    <row r="15" spans="1:7" x14ac:dyDescent="0.2">
      <c r="A15">
        <v>51</v>
      </c>
      <c r="B15" t="s">
        <v>47</v>
      </c>
      <c r="C15" t="s">
        <v>89</v>
      </c>
      <c r="D15" t="s">
        <v>86</v>
      </c>
      <c r="E15" t="s">
        <v>44</v>
      </c>
      <c r="F15" t="s">
        <v>90</v>
      </c>
      <c r="G15" t="s">
        <v>88</v>
      </c>
    </row>
    <row r="16" spans="1:7" x14ac:dyDescent="0.2">
      <c r="A16">
        <v>61</v>
      </c>
      <c r="B16" t="s">
        <v>91</v>
      </c>
      <c r="C16" t="s">
        <v>92</v>
      </c>
      <c r="D16" t="s">
        <v>93</v>
      </c>
      <c r="E16" t="s">
        <v>44</v>
      </c>
      <c r="F16" t="s">
        <v>94</v>
      </c>
      <c r="G16" t="s">
        <v>66</v>
      </c>
    </row>
    <row r="17" spans="1:7" x14ac:dyDescent="0.2">
      <c r="A17">
        <v>39</v>
      </c>
      <c r="B17" t="s">
        <v>47</v>
      </c>
      <c r="C17" t="s">
        <v>95</v>
      </c>
      <c r="D17" t="s">
        <v>64</v>
      </c>
      <c r="E17" t="s">
        <v>44</v>
      </c>
      <c r="F17" t="s">
        <v>96</v>
      </c>
      <c r="G17" t="s">
        <v>66</v>
      </c>
    </row>
    <row r="18" spans="1:7" x14ac:dyDescent="0.2">
      <c r="A18">
        <v>2</v>
      </c>
      <c r="B18" t="s">
        <v>47</v>
      </c>
      <c r="C18" t="s">
        <v>97</v>
      </c>
      <c r="D18" t="s">
        <v>98</v>
      </c>
      <c r="E18" t="s">
        <v>44</v>
      </c>
      <c r="F18" t="s">
        <v>99</v>
      </c>
      <c r="G18" t="s">
        <v>100</v>
      </c>
    </row>
    <row r="19" spans="1:7" x14ac:dyDescent="0.2">
      <c r="A19">
        <v>16</v>
      </c>
      <c r="B19" t="s">
        <v>91</v>
      </c>
      <c r="C19" t="s">
        <v>101</v>
      </c>
      <c r="D19" t="s">
        <v>102</v>
      </c>
      <c r="E19" t="s">
        <v>103</v>
      </c>
      <c r="F19" t="s">
        <v>104</v>
      </c>
      <c r="G19" t="s">
        <v>105</v>
      </c>
    </row>
    <row r="20" spans="1:7" x14ac:dyDescent="0.2">
      <c r="A20">
        <v>34</v>
      </c>
      <c r="B20" t="s">
        <v>91</v>
      </c>
      <c r="C20" t="s">
        <v>106</v>
      </c>
      <c r="D20" t="s">
        <v>107</v>
      </c>
      <c r="E20" t="s">
        <v>103</v>
      </c>
      <c r="F20" t="s">
        <v>108</v>
      </c>
      <c r="G20" t="s">
        <v>109</v>
      </c>
    </row>
    <row r="21" spans="1:7" x14ac:dyDescent="0.2">
      <c r="A21">
        <v>45</v>
      </c>
      <c r="B21" t="s">
        <v>91</v>
      </c>
      <c r="C21" t="s">
        <v>110</v>
      </c>
      <c r="D21" t="s">
        <v>107</v>
      </c>
      <c r="E21" t="s">
        <v>111</v>
      </c>
      <c r="F21" t="s">
        <v>112</v>
      </c>
      <c r="G21" t="s">
        <v>113</v>
      </c>
    </row>
    <row r="22" spans="1:7" x14ac:dyDescent="0.2">
      <c r="A22">
        <v>70</v>
      </c>
      <c r="B22" t="s">
        <v>91</v>
      </c>
      <c r="C22" t="s">
        <v>114</v>
      </c>
      <c r="D22" t="s">
        <v>115</v>
      </c>
      <c r="E22" t="s">
        <v>103</v>
      </c>
      <c r="F22" t="s">
        <v>116</v>
      </c>
      <c r="G22" t="s">
        <v>117</v>
      </c>
    </row>
    <row r="23" spans="1:7" x14ac:dyDescent="0.2">
      <c r="A23">
        <v>55</v>
      </c>
      <c r="B23" t="s">
        <v>118</v>
      </c>
      <c r="C23" t="s">
        <v>119</v>
      </c>
      <c r="D23" t="s">
        <v>120</v>
      </c>
      <c r="E23" t="s">
        <v>44</v>
      </c>
      <c r="F23" t="s">
        <v>121</v>
      </c>
      <c r="G23" t="s">
        <v>122</v>
      </c>
    </row>
    <row r="24" spans="1:7" x14ac:dyDescent="0.2">
      <c r="A24">
        <v>9</v>
      </c>
      <c r="B24" t="s">
        <v>123</v>
      </c>
      <c r="C24" t="s">
        <v>124</v>
      </c>
      <c r="D24" t="s">
        <v>125</v>
      </c>
      <c r="E24" t="s">
        <v>118</v>
      </c>
      <c r="F24" t="s">
        <v>126</v>
      </c>
      <c r="G24" t="s">
        <v>127</v>
      </c>
    </row>
    <row r="25" spans="1:7" x14ac:dyDescent="0.2">
      <c r="A25">
        <v>12</v>
      </c>
      <c r="B25" t="s">
        <v>118</v>
      </c>
      <c r="C25" t="s">
        <v>128</v>
      </c>
      <c r="D25" t="s">
        <v>129</v>
      </c>
      <c r="E25" t="s">
        <v>118</v>
      </c>
      <c r="F25" t="s">
        <v>130</v>
      </c>
      <c r="G25" t="s">
        <v>131</v>
      </c>
    </row>
    <row r="26" spans="1:7" x14ac:dyDescent="0.2">
      <c r="A26">
        <v>13</v>
      </c>
      <c r="B26" t="s">
        <v>132</v>
      </c>
      <c r="C26" t="s">
        <v>133</v>
      </c>
      <c r="D26" t="s">
        <v>134</v>
      </c>
      <c r="E26" t="s">
        <v>132</v>
      </c>
      <c r="F26" t="s">
        <v>135</v>
      </c>
      <c r="G26" t="s">
        <v>136</v>
      </c>
    </row>
    <row r="27" spans="1:7" x14ac:dyDescent="0.2">
      <c r="A27">
        <v>72</v>
      </c>
      <c r="B27" t="s">
        <v>132</v>
      </c>
      <c r="C27" t="s">
        <v>137</v>
      </c>
      <c r="D27" t="s">
        <v>138</v>
      </c>
      <c r="E27" t="s">
        <v>132</v>
      </c>
      <c r="F27" t="s">
        <v>139</v>
      </c>
      <c r="G27" t="s">
        <v>138</v>
      </c>
    </row>
    <row r="28" spans="1:7" x14ac:dyDescent="0.2">
      <c r="A28">
        <v>50</v>
      </c>
      <c r="B28" t="s">
        <v>132</v>
      </c>
      <c r="C28" t="s">
        <v>140</v>
      </c>
      <c r="D28" t="s">
        <v>138</v>
      </c>
      <c r="E28" t="s">
        <v>132</v>
      </c>
      <c r="F28" t="s">
        <v>141</v>
      </c>
      <c r="G28" t="s">
        <v>138</v>
      </c>
    </row>
    <row r="29" spans="1:7" x14ac:dyDescent="0.2">
      <c r="A29">
        <v>33</v>
      </c>
      <c r="B29" t="s">
        <v>132</v>
      </c>
      <c r="C29" t="s">
        <v>142</v>
      </c>
      <c r="D29" t="s">
        <v>136</v>
      </c>
      <c r="E29" t="s">
        <v>132</v>
      </c>
      <c r="F29" t="s">
        <v>143</v>
      </c>
      <c r="G29" t="s">
        <v>144</v>
      </c>
    </row>
    <row r="30" spans="1:7" x14ac:dyDescent="0.2">
      <c r="A30">
        <v>24</v>
      </c>
      <c r="B30" t="s">
        <v>132</v>
      </c>
      <c r="C30" t="s">
        <v>145</v>
      </c>
      <c r="D30" t="s">
        <v>138</v>
      </c>
      <c r="E30" t="s">
        <v>132</v>
      </c>
      <c r="F30" t="s">
        <v>146</v>
      </c>
      <c r="G30" t="s">
        <v>138</v>
      </c>
    </row>
    <row r="31" spans="1:7" x14ac:dyDescent="0.2">
      <c r="A31">
        <v>67</v>
      </c>
      <c r="B31" t="s">
        <v>132</v>
      </c>
      <c r="C31" t="s">
        <v>147</v>
      </c>
      <c r="D31" t="s">
        <v>148</v>
      </c>
      <c r="E31" t="s">
        <v>132</v>
      </c>
      <c r="F31" t="s">
        <v>149</v>
      </c>
      <c r="G31" t="s">
        <v>144</v>
      </c>
    </row>
    <row r="32" spans="1:7" x14ac:dyDescent="0.2">
      <c r="A32">
        <v>35</v>
      </c>
      <c r="B32" t="s">
        <v>150</v>
      </c>
      <c r="C32" t="s">
        <v>151</v>
      </c>
      <c r="D32" t="s">
        <v>152</v>
      </c>
      <c r="E32" t="s">
        <v>150</v>
      </c>
      <c r="F32" t="s">
        <v>153</v>
      </c>
      <c r="G32" t="s">
        <v>152</v>
      </c>
    </row>
    <row r="33" spans="1:7" x14ac:dyDescent="0.2">
      <c r="A33">
        <v>31</v>
      </c>
      <c r="B33" t="s">
        <v>150</v>
      </c>
      <c r="C33" t="s">
        <v>154</v>
      </c>
      <c r="D33" t="s">
        <v>155</v>
      </c>
      <c r="E33" t="s">
        <v>150</v>
      </c>
      <c r="F33" t="s">
        <v>156</v>
      </c>
      <c r="G33" t="s">
        <v>157</v>
      </c>
    </row>
    <row r="34" spans="1:7" x14ac:dyDescent="0.2">
      <c r="A34">
        <v>49</v>
      </c>
      <c r="B34" t="s">
        <v>150</v>
      </c>
      <c r="C34" t="s">
        <v>158</v>
      </c>
      <c r="D34" t="s">
        <v>159</v>
      </c>
      <c r="E34" t="s">
        <v>150</v>
      </c>
      <c r="F34" t="s">
        <v>160</v>
      </c>
      <c r="G34" t="s">
        <v>161</v>
      </c>
    </row>
    <row r="35" spans="1:7" x14ac:dyDescent="0.2">
      <c r="A35">
        <v>22</v>
      </c>
      <c r="B35" t="s">
        <v>150</v>
      </c>
      <c r="C35" t="s">
        <v>162</v>
      </c>
      <c r="D35" t="s">
        <v>152</v>
      </c>
      <c r="E35" t="s">
        <v>150</v>
      </c>
      <c r="F35" t="s">
        <v>163</v>
      </c>
      <c r="G35" t="s">
        <v>164</v>
      </c>
    </row>
    <row r="36" spans="1:7" x14ac:dyDescent="0.2">
      <c r="A36">
        <v>43</v>
      </c>
      <c r="B36" t="s">
        <v>150</v>
      </c>
      <c r="C36" t="s">
        <v>165</v>
      </c>
      <c r="D36" t="s">
        <v>166</v>
      </c>
      <c r="E36" t="s">
        <v>150</v>
      </c>
      <c r="F36" t="s">
        <v>167</v>
      </c>
      <c r="G36" t="s">
        <v>166</v>
      </c>
    </row>
    <row r="37" spans="1:7" x14ac:dyDescent="0.2">
      <c r="A37">
        <v>68</v>
      </c>
      <c r="B37" t="s">
        <v>150</v>
      </c>
      <c r="C37" t="s">
        <v>168</v>
      </c>
      <c r="D37" t="s">
        <v>169</v>
      </c>
      <c r="E37" t="s">
        <v>150</v>
      </c>
      <c r="F37" t="s">
        <v>170</v>
      </c>
      <c r="G37" t="s">
        <v>171</v>
      </c>
    </row>
    <row r="38" spans="1:7" x14ac:dyDescent="0.2">
      <c r="A38">
        <v>18</v>
      </c>
      <c r="B38" t="s">
        <v>150</v>
      </c>
      <c r="C38" t="s">
        <v>172</v>
      </c>
      <c r="D38" t="s">
        <v>173</v>
      </c>
      <c r="E38" t="s">
        <v>132</v>
      </c>
      <c r="F38" t="s">
        <v>174</v>
      </c>
      <c r="G38" t="s">
        <v>175</v>
      </c>
    </row>
    <row r="39" spans="1:7" x14ac:dyDescent="0.2">
      <c r="A39">
        <v>60</v>
      </c>
      <c r="B39" t="s">
        <v>150</v>
      </c>
      <c r="C39" t="s">
        <v>176</v>
      </c>
      <c r="D39" t="s">
        <v>157</v>
      </c>
      <c r="E39" t="s">
        <v>150</v>
      </c>
      <c r="F39" t="s">
        <v>177</v>
      </c>
      <c r="G39" t="s">
        <v>173</v>
      </c>
    </row>
    <row r="40" spans="1:7" x14ac:dyDescent="0.2">
      <c r="A40">
        <v>8</v>
      </c>
      <c r="B40" t="s">
        <v>150</v>
      </c>
      <c r="C40" t="s">
        <v>178</v>
      </c>
      <c r="D40" t="s">
        <v>179</v>
      </c>
      <c r="E40" t="s">
        <v>150</v>
      </c>
      <c r="F40" t="s">
        <v>180</v>
      </c>
      <c r="G40" t="s">
        <v>179</v>
      </c>
    </row>
    <row r="41" spans="1:7" x14ac:dyDescent="0.2">
      <c r="A41">
        <v>54</v>
      </c>
      <c r="B41" t="s">
        <v>150</v>
      </c>
      <c r="C41" t="s">
        <v>181</v>
      </c>
      <c r="D41" t="s">
        <v>182</v>
      </c>
      <c r="E41" t="s">
        <v>150</v>
      </c>
      <c r="F41" t="s">
        <v>183</v>
      </c>
      <c r="G41" t="s">
        <v>159</v>
      </c>
    </row>
    <row r="42" spans="1:7" x14ac:dyDescent="0.2">
      <c r="A42">
        <v>76</v>
      </c>
      <c r="B42" t="s">
        <v>150</v>
      </c>
      <c r="C42" t="s">
        <v>184</v>
      </c>
      <c r="D42" t="s">
        <v>152</v>
      </c>
      <c r="E42" t="s">
        <v>150</v>
      </c>
      <c r="F42" t="s">
        <v>185</v>
      </c>
      <c r="G42" t="s">
        <v>173</v>
      </c>
    </row>
    <row r="43" spans="1:7" x14ac:dyDescent="0.2">
      <c r="A43">
        <v>4</v>
      </c>
      <c r="B43" t="s">
        <v>186</v>
      </c>
      <c r="C43" t="s">
        <v>187</v>
      </c>
      <c r="D43" t="s">
        <v>188</v>
      </c>
      <c r="E43" t="s">
        <v>123</v>
      </c>
      <c r="F43" t="s">
        <v>189</v>
      </c>
      <c r="G43" t="s">
        <v>190</v>
      </c>
    </row>
    <row r="44" spans="1:7" x14ac:dyDescent="0.2">
      <c r="A44">
        <v>59</v>
      </c>
      <c r="B44" t="s">
        <v>186</v>
      </c>
      <c r="C44" t="s">
        <v>191</v>
      </c>
      <c r="D44" t="s">
        <v>192</v>
      </c>
      <c r="E44" t="s">
        <v>123</v>
      </c>
      <c r="F44" t="s">
        <v>193</v>
      </c>
      <c r="G44" t="s">
        <v>192</v>
      </c>
    </row>
    <row r="45" spans="1:7" x14ac:dyDescent="0.2">
      <c r="A45">
        <v>77</v>
      </c>
      <c r="B45" t="s">
        <v>186</v>
      </c>
      <c r="C45" t="s">
        <v>194</v>
      </c>
      <c r="D45" t="s">
        <v>195</v>
      </c>
      <c r="E45" t="s">
        <v>123</v>
      </c>
      <c r="F45" t="s">
        <v>196</v>
      </c>
      <c r="G45" t="s">
        <v>195</v>
      </c>
    </row>
    <row r="46" spans="1:7" x14ac:dyDescent="0.2">
      <c r="A46">
        <v>27</v>
      </c>
      <c r="B46" t="s">
        <v>186</v>
      </c>
      <c r="C46" t="s">
        <v>197</v>
      </c>
      <c r="D46" t="s">
        <v>198</v>
      </c>
      <c r="E46" t="s">
        <v>123</v>
      </c>
      <c r="F46" t="s">
        <v>199</v>
      </c>
      <c r="G46" t="s">
        <v>198</v>
      </c>
    </row>
    <row r="47" spans="1:7" x14ac:dyDescent="0.2">
      <c r="A47">
        <v>20</v>
      </c>
      <c r="B47" t="s">
        <v>186</v>
      </c>
      <c r="C47" t="s">
        <v>200</v>
      </c>
      <c r="D47" t="s">
        <v>201</v>
      </c>
      <c r="E47" t="s">
        <v>123</v>
      </c>
      <c r="F47" t="s">
        <v>202</v>
      </c>
      <c r="G47" t="s">
        <v>203</v>
      </c>
    </row>
    <row r="48" spans="1:7" x14ac:dyDescent="0.2">
      <c r="A48">
        <v>23</v>
      </c>
      <c r="B48" t="s">
        <v>186</v>
      </c>
      <c r="C48" t="s">
        <v>204</v>
      </c>
      <c r="D48" t="s">
        <v>205</v>
      </c>
      <c r="E48" t="s">
        <v>123</v>
      </c>
      <c r="F48" t="s">
        <v>206</v>
      </c>
      <c r="G48" t="s">
        <v>207</v>
      </c>
    </row>
    <row r="49" spans="1:7" x14ac:dyDescent="0.2">
      <c r="A49">
        <v>42</v>
      </c>
      <c r="B49" t="s">
        <v>186</v>
      </c>
      <c r="C49" t="s">
        <v>208</v>
      </c>
      <c r="D49" t="s">
        <v>209</v>
      </c>
      <c r="E49" t="s">
        <v>123</v>
      </c>
      <c r="F49" t="s">
        <v>210</v>
      </c>
      <c r="G49" t="s">
        <v>209</v>
      </c>
    </row>
    <row r="50" spans="1:7" x14ac:dyDescent="0.2">
      <c r="A50">
        <v>63</v>
      </c>
      <c r="B50" t="s">
        <v>111</v>
      </c>
      <c r="C50" t="s">
        <v>211</v>
      </c>
      <c r="D50" t="s">
        <v>212</v>
      </c>
      <c r="E50" t="s">
        <v>111</v>
      </c>
      <c r="F50" t="s">
        <v>213</v>
      </c>
      <c r="G50" t="s">
        <v>214</v>
      </c>
    </row>
    <row r="51" spans="1:7" x14ac:dyDescent="0.2">
      <c r="A51">
        <v>52</v>
      </c>
      <c r="B51" t="s">
        <v>111</v>
      </c>
      <c r="C51" t="s">
        <v>215</v>
      </c>
      <c r="D51" t="s">
        <v>216</v>
      </c>
      <c r="E51" t="s">
        <v>111</v>
      </c>
      <c r="F51" t="s">
        <v>217</v>
      </c>
      <c r="G51" t="s">
        <v>218</v>
      </c>
    </row>
    <row r="52" spans="1:7" x14ac:dyDescent="0.2">
      <c r="A52">
        <v>28</v>
      </c>
      <c r="B52" t="s">
        <v>111</v>
      </c>
      <c r="C52" t="s">
        <v>219</v>
      </c>
      <c r="D52" t="s">
        <v>220</v>
      </c>
      <c r="E52" t="s">
        <v>111</v>
      </c>
      <c r="F52" t="s">
        <v>221</v>
      </c>
      <c r="G52" t="s">
        <v>222</v>
      </c>
    </row>
    <row r="53" spans="1:7" x14ac:dyDescent="0.2">
      <c r="A53">
        <v>17</v>
      </c>
      <c r="B53" t="s">
        <v>111</v>
      </c>
      <c r="C53" t="s">
        <v>223</v>
      </c>
      <c r="D53" t="s">
        <v>212</v>
      </c>
      <c r="E53" t="s">
        <v>111</v>
      </c>
      <c r="F53" t="s">
        <v>224</v>
      </c>
      <c r="G53" t="s">
        <v>222</v>
      </c>
    </row>
    <row r="54" spans="1:7" x14ac:dyDescent="0.2">
      <c r="A54">
        <v>44</v>
      </c>
      <c r="B54" t="s">
        <v>225</v>
      </c>
      <c r="C54" t="s">
        <v>226</v>
      </c>
      <c r="D54" t="s">
        <v>227</v>
      </c>
      <c r="E54" t="s">
        <v>228</v>
      </c>
      <c r="F54" t="s">
        <v>229</v>
      </c>
      <c r="G54" t="s">
        <v>192</v>
      </c>
    </row>
    <row r="55" spans="1:7" x14ac:dyDescent="0.2">
      <c r="A55">
        <v>73</v>
      </c>
      <c r="B55" t="s">
        <v>225</v>
      </c>
      <c r="C55" t="s">
        <v>230</v>
      </c>
      <c r="D55" t="s">
        <v>227</v>
      </c>
      <c r="E55" t="s">
        <v>150</v>
      </c>
      <c r="F55" t="s">
        <v>231</v>
      </c>
      <c r="G55" t="s">
        <v>232</v>
      </c>
    </row>
    <row r="56" spans="1:7" x14ac:dyDescent="0.2">
      <c r="A56">
        <v>21</v>
      </c>
      <c r="B56" t="s">
        <v>225</v>
      </c>
      <c r="C56" t="s">
        <v>233</v>
      </c>
      <c r="D56" t="s">
        <v>227</v>
      </c>
      <c r="E56" t="s">
        <v>228</v>
      </c>
      <c r="F56" t="s">
        <v>234</v>
      </c>
      <c r="G56" t="s">
        <v>235</v>
      </c>
    </row>
    <row r="57" spans="1:7" x14ac:dyDescent="0.2">
      <c r="A57">
        <v>36</v>
      </c>
      <c r="B57" t="s">
        <v>225</v>
      </c>
      <c r="C57" t="s">
        <v>236</v>
      </c>
      <c r="D57" t="s">
        <v>237</v>
      </c>
      <c r="E57" t="s">
        <v>228</v>
      </c>
      <c r="F57" t="s">
        <v>238</v>
      </c>
      <c r="G57" t="s">
        <v>239</v>
      </c>
    </row>
    <row r="58" spans="1:7" x14ac:dyDescent="0.2">
      <c r="A58">
        <v>62</v>
      </c>
      <c r="B58" t="s">
        <v>225</v>
      </c>
      <c r="C58" t="s">
        <v>240</v>
      </c>
      <c r="D58" t="s">
        <v>241</v>
      </c>
      <c r="E58" t="s">
        <v>228</v>
      </c>
      <c r="F58" t="s">
        <v>242</v>
      </c>
      <c r="G58" t="s">
        <v>243</v>
      </c>
    </row>
    <row r="59" spans="1:7" x14ac:dyDescent="0.2">
      <c r="A59">
        <v>5</v>
      </c>
      <c r="B59" t="s">
        <v>244</v>
      </c>
      <c r="C59" t="s">
        <v>245</v>
      </c>
      <c r="D59" t="s">
        <v>214</v>
      </c>
      <c r="E59" t="s">
        <v>228</v>
      </c>
      <c r="F59" t="s">
        <v>246</v>
      </c>
      <c r="G59" t="s">
        <v>247</v>
      </c>
    </row>
    <row r="60" spans="1:7" x14ac:dyDescent="0.2">
      <c r="A60">
        <v>71</v>
      </c>
      <c r="B60" t="s">
        <v>225</v>
      </c>
      <c r="C60" t="s">
        <v>248</v>
      </c>
      <c r="D60" t="s">
        <v>249</v>
      </c>
      <c r="E60" t="s">
        <v>228</v>
      </c>
      <c r="F60" t="s">
        <v>250</v>
      </c>
      <c r="G60" t="s">
        <v>251</v>
      </c>
    </row>
    <row r="61" spans="1:7" x14ac:dyDescent="0.2">
      <c r="A61">
        <v>30</v>
      </c>
      <c r="B61" t="s">
        <v>225</v>
      </c>
      <c r="C61" t="s">
        <v>252</v>
      </c>
      <c r="D61" t="s">
        <v>249</v>
      </c>
      <c r="E61" t="s">
        <v>228</v>
      </c>
      <c r="F61" t="s">
        <v>253</v>
      </c>
      <c r="G61" t="s">
        <v>251</v>
      </c>
    </row>
    <row r="62" spans="1:7" x14ac:dyDescent="0.2">
      <c r="A62">
        <v>11</v>
      </c>
      <c r="B62" t="s">
        <v>225</v>
      </c>
      <c r="C62" t="s">
        <v>254</v>
      </c>
      <c r="D62" t="s">
        <v>249</v>
      </c>
      <c r="E62" t="s">
        <v>228</v>
      </c>
      <c r="F62" t="s">
        <v>255</v>
      </c>
      <c r="G62" t="s">
        <v>251</v>
      </c>
    </row>
    <row r="63" spans="1:7" x14ac:dyDescent="0.2">
      <c r="A63">
        <v>57</v>
      </c>
      <c r="B63" t="s">
        <v>225</v>
      </c>
      <c r="C63" t="s">
        <v>256</v>
      </c>
      <c r="D63" t="s">
        <v>249</v>
      </c>
      <c r="E63" t="s">
        <v>228</v>
      </c>
      <c r="F63" t="s">
        <v>257</v>
      </c>
      <c r="G63" t="s">
        <v>251</v>
      </c>
    </row>
    <row r="64" spans="1:7" x14ac:dyDescent="0.2">
      <c r="A64">
        <v>79</v>
      </c>
      <c r="B64" t="s">
        <v>225</v>
      </c>
      <c r="C64" t="s">
        <v>258</v>
      </c>
      <c r="D64" t="s">
        <v>259</v>
      </c>
      <c r="E64" t="s">
        <v>111</v>
      </c>
      <c r="F64" t="s">
        <v>260</v>
      </c>
      <c r="G64" t="s">
        <v>261</v>
      </c>
    </row>
    <row r="65" spans="1:7" x14ac:dyDescent="0.2">
      <c r="A65">
        <v>19</v>
      </c>
      <c r="B65" t="s">
        <v>262</v>
      </c>
      <c r="C65" t="s">
        <v>263</v>
      </c>
      <c r="D65" t="s">
        <v>264</v>
      </c>
      <c r="E65" t="s">
        <v>265</v>
      </c>
      <c r="F65" t="s">
        <v>266</v>
      </c>
      <c r="G65" t="s">
        <v>267</v>
      </c>
    </row>
    <row r="66" spans="1:7" x14ac:dyDescent="0.2">
      <c r="A66">
        <v>78</v>
      </c>
      <c r="B66" t="s">
        <v>268</v>
      </c>
      <c r="C66" t="s">
        <v>269</v>
      </c>
      <c r="D66" t="s">
        <v>270</v>
      </c>
      <c r="E66" t="s">
        <v>268</v>
      </c>
      <c r="F66" t="s">
        <v>271</v>
      </c>
      <c r="G66" t="s">
        <v>272</v>
      </c>
    </row>
    <row r="67" spans="1:7" x14ac:dyDescent="0.2">
      <c r="A67">
        <v>38</v>
      </c>
      <c r="B67" t="s">
        <v>268</v>
      </c>
      <c r="C67" t="s">
        <v>273</v>
      </c>
      <c r="D67" t="s">
        <v>274</v>
      </c>
      <c r="E67" t="s">
        <v>268</v>
      </c>
      <c r="F67" t="s">
        <v>275</v>
      </c>
      <c r="G67" t="s">
        <v>276</v>
      </c>
    </row>
    <row r="68" spans="1:7" x14ac:dyDescent="0.2">
      <c r="A68">
        <v>56</v>
      </c>
      <c r="B68" t="s">
        <v>268</v>
      </c>
      <c r="C68" t="s">
        <v>277</v>
      </c>
      <c r="D68" t="s">
        <v>274</v>
      </c>
      <c r="E68" t="s">
        <v>40</v>
      </c>
      <c r="F68" t="s">
        <v>278</v>
      </c>
      <c r="G68" t="s">
        <v>279</v>
      </c>
    </row>
    <row r="69" spans="1:7" x14ac:dyDescent="0.2">
      <c r="A69">
        <v>26</v>
      </c>
      <c r="B69" t="s">
        <v>280</v>
      </c>
      <c r="C69" t="s">
        <v>281</v>
      </c>
      <c r="D69" t="s">
        <v>282</v>
      </c>
      <c r="E69" t="s">
        <v>283</v>
      </c>
      <c r="F69" t="s">
        <v>284</v>
      </c>
      <c r="G69" t="s">
        <v>285</v>
      </c>
    </row>
    <row r="70" spans="1:7" x14ac:dyDescent="0.2">
      <c r="A70">
        <v>1</v>
      </c>
      <c r="B70" t="s">
        <v>280</v>
      </c>
      <c r="C70" t="s">
        <v>286</v>
      </c>
      <c r="D70" t="s">
        <v>287</v>
      </c>
      <c r="E70" t="s">
        <v>288</v>
      </c>
      <c r="F70" t="s">
        <v>289</v>
      </c>
      <c r="G70" t="s">
        <v>290</v>
      </c>
    </row>
    <row r="71" spans="1:7" x14ac:dyDescent="0.2">
      <c r="A71">
        <v>10</v>
      </c>
      <c r="B71" t="s">
        <v>280</v>
      </c>
      <c r="C71" t="s">
        <v>291</v>
      </c>
      <c r="D71" t="s">
        <v>282</v>
      </c>
      <c r="E71" t="s">
        <v>268</v>
      </c>
      <c r="F71" t="s">
        <v>292</v>
      </c>
      <c r="G71" t="s">
        <v>293</v>
      </c>
    </row>
    <row r="72" spans="1:7" x14ac:dyDescent="0.2">
      <c r="A72">
        <v>47</v>
      </c>
      <c r="B72" t="s">
        <v>288</v>
      </c>
      <c r="C72" t="s">
        <v>294</v>
      </c>
      <c r="D72" t="s">
        <v>295</v>
      </c>
      <c r="E72" t="s">
        <v>288</v>
      </c>
      <c r="F72" t="s">
        <v>296</v>
      </c>
      <c r="G72" t="s">
        <v>297</v>
      </c>
    </row>
    <row r="73" spans="1:7" x14ac:dyDescent="0.2">
      <c r="A73">
        <v>69</v>
      </c>
      <c r="B73" t="s">
        <v>288</v>
      </c>
      <c r="C73" t="s">
        <v>298</v>
      </c>
      <c r="D73" t="s">
        <v>295</v>
      </c>
      <c r="E73" t="s">
        <v>288</v>
      </c>
      <c r="F73" t="s">
        <v>299</v>
      </c>
      <c r="G73" t="s">
        <v>295</v>
      </c>
    </row>
    <row r="74" spans="1:7" x14ac:dyDescent="0.2">
      <c r="A74">
        <v>40</v>
      </c>
      <c r="B74" t="s">
        <v>300</v>
      </c>
      <c r="C74" t="s">
        <v>301</v>
      </c>
      <c r="D74" t="s">
        <v>302</v>
      </c>
      <c r="E74" t="s">
        <v>150</v>
      </c>
      <c r="F74" t="s">
        <v>303</v>
      </c>
      <c r="G74" t="s">
        <v>304</v>
      </c>
    </row>
    <row r="75" spans="1:7" x14ac:dyDescent="0.2">
      <c r="A75">
        <v>7</v>
      </c>
      <c r="B75" t="s">
        <v>44</v>
      </c>
      <c r="C75" t="s">
        <v>305</v>
      </c>
      <c r="D75" t="s">
        <v>306</v>
      </c>
      <c r="E75" t="s">
        <v>307</v>
      </c>
      <c r="F75" t="s">
        <v>308</v>
      </c>
      <c r="G75" t="s">
        <v>309</v>
      </c>
    </row>
    <row r="76" spans="1:7" x14ac:dyDescent="0.2">
      <c r="A76">
        <v>46</v>
      </c>
      <c r="B76" t="s">
        <v>307</v>
      </c>
      <c r="C76" t="s">
        <v>310</v>
      </c>
      <c r="D76" t="s">
        <v>309</v>
      </c>
      <c r="E76" t="s">
        <v>307</v>
      </c>
      <c r="F76" t="s">
        <v>311</v>
      </c>
      <c r="G76" t="s">
        <v>312</v>
      </c>
    </row>
    <row r="77" spans="1:7" x14ac:dyDescent="0.2">
      <c r="A77">
        <v>53</v>
      </c>
      <c r="B77" t="s">
        <v>313</v>
      </c>
      <c r="C77" t="s">
        <v>314</v>
      </c>
      <c r="D77" t="s">
        <v>315</v>
      </c>
      <c r="E77" t="s">
        <v>316</v>
      </c>
      <c r="F77" t="s">
        <v>317</v>
      </c>
      <c r="G77" t="s">
        <v>318</v>
      </c>
    </row>
    <row r="78" spans="1:7" x14ac:dyDescent="0.2">
      <c r="A78">
        <v>32</v>
      </c>
      <c r="B78" t="s">
        <v>186</v>
      </c>
      <c r="C78" t="s">
        <v>319</v>
      </c>
      <c r="D78" t="s">
        <v>320</v>
      </c>
      <c r="E78" t="s">
        <v>316</v>
      </c>
      <c r="F78" t="s">
        <v>321</v>
      </c>
      <c r="G78" t="s">
        <v>322</v>
      </c>
    </row>
    <row r="79" spans="1:7" x14ac:dyDescent="0.2">
      <c r="A79">
        <v>65</v>
      </c>
      <c r="B79" t="s">
        <v>323</v>
      </c>
      <c r="C79" t="s">
        <v>324</v>
      </c>
      <c r="D79" t="s">
        <v>322</v>
      </c>
      <c r="E79" t="s">
        <v>316</v>
      </c>
      <c r="F79" t="s">
        <v>325</v>
      </c>
      <c r="G79" t="s">
        <v>326</v>
      </c>
    </row>
    <row r="80" spans="1:7" x14ac:dyDescent="0.2">
      <c r="A80">
        <v>15</v>
      </c>
      <c r="B80" t="s">
        <v>323</v>
      </c>
      <c r="C80" t="s">
        <v>327</v>
      </c>
      <c r="D80" t="s">
        <v>328</v>
      </c>
      <c r="E80" t="s">
        <v>316</v>
      </c>
      <c r="F80" t="s">
        <v>329</v>
      </c>
      <c r="G80" t="s">
        <v>330</v>
      </c>
    </row>
    <row r="81" spans="1:7" x14ac:dyDescent="0.2">
      <c r="A81">
        <v>3</v>
      </c>
      <c r="B81" t="s">
        <v>323</v>
      </c>
      <c r="C81" t="s">
        <v>331</v>
      </c>
      <c r="D81" t="s">
        <v>322</v>
      </c>
      <c r="E81" t="s">
        <v>150</v>
      </c>
      <c r="F81" t="s">
        <v>332</v>
      </c>
      <c r="G81" t="s">
        <v>333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成年女子</vt:lpstr>
      <vt:lpstr>成年男子</vt:lpstr>
      <vt:lpstr>成年女子 (印刷用)</vt:lpstr>
      <vt:lpstr>成年男子 (印刷用)</vt:lpstr>
      <vt:lpstr>女子名簿</vt:lpstr>
      <vt:lpstr>男子名簿</vt:lpstr>
      <vt:lpstr>成年女子!Print_Area</vt:lpstr>
      <vt:lpstr>'成年女子 (印刷用)'!Print_Area</vt:lpstr>
      <vt:lpstr>成年男子!Print_Area</vt:lpstr>
      <vt:lpstr>'成年男子 (印刷用)'!Print_Area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tally_000</cp:lastModifiedBy>
  <cp:lastPrinted>2016-07-17T04:30:35Z</cp:lastPrinted>
  <dcterms:created xsi:type="dcterms:W3CDTF">2016-05-17T22:56:05Z</dcterms:created>
  <dcterms:modified xsi:type="dcterms:W3CDTF">2016-07-17T04:31:34Z</dcterms:modified>
</cp:coreProperties>
</file>