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30" activeTab="0"/>
  </bookViews>
  <sheets>
    <sheet name="記入例" sheetId="1" r:id="rId1"/>
    <sheet name="member" sheetId="2" r:id="rId2"/>
    <sheet name="シニア 50男子" sheetId="3" r:id="rId3"/>
    <sheet name="シニア 55男子" sheetId="4" r:id="rId4"/>
    <sheet name="シニア 60男子" sheetId="5" r:id="rId5"/>
    <sheet name="シニア 65男子" sheetId="6" r:id="rId6"/>
    <sheet name="シニア 70男子" sheetId="7" r:id="rId7"/>
    <sheet name="シニア 75男子" sheetId="8" r:id="rId8"/>
    <sheet name="シニア 80男子" sheetId="9" r:id="rId9"/>
    <sheet name="シニア 50女子" sheetId="10" r:id="rId10"/>
    <sheet name="シニア 55女子" sheetId="11" r:id="rId11"/>
    <sheet name="シニア 60女子" sheetId="12" r:id="rId12"/>
    <sheet name="シニア 65女子" sheetId="13" r:id="rId13"/>
    <sheet name="シニア 70女子" sheetId="14" r:id="rId14"/>
    <sheet name="シニア 75女子" sheetId="15" r:id="rId15"/>
    <sheet name="シニア 80女子" sheetId="16" r:id="rId16"/>
    <sheet name="変更届" sheetId="17" r:id="rId17"/>
  </sheets>
  <definedNames>
    <definedName name="_xlfn.IFERROR" hidden="1">#NAME?</definedName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'記入例'!$A$2:$P$34</definedName>
    <definedName name="_xlnm.Print_Area" localSheetId="16">'変更届'!$A$1:$J$32</definedName>
    <definedName name="会員登録">'member'!$A$1:$Y$20000</definedName>
  </definedNames>
  <calcPr fullCalcOnLoad="1"/>
</workbook>
</file>

<file path=xl/sharedStrings.xml><?xml version="1.0" encoding="utf-8"?>
<sst xmlns="http://schemas.openxmlformats.org/spreadsheetml/2006/main" count="1360" uniqueCount="157">
  <si>
    <t>順位</t>
  </si>
  <si>
    <t>生年月日</t>
  </si>
  <si>
    <t>会員登録番号</t>
  </si>
  <si>
    <t>備考</t>
  </si>
  <si>
    <t>なお、大会参加料は銀行振込みにて送金します。</t>
  </si>
  <si>
    <t>支部名</t>
  </si>
  <si>
    <t>会長名</t>
  </si>
  <si>
    <t>※送付先</t>
  </si>
  <si>
    <t>申込責任者連絡先</t>
  </si>
  <si>
    <t>氏　名</t>
  </si>
  <si>
    <t>住　所</t>
  </si>
  <si>
    <t>電　話</t>
  </si>
  <si>
    <t>携帯電話</t>
  </si>
  <si>
    <t>選手変更届の様式</t>
  </si>
  <si>
    <t xml:space="preserve">    西日本ソフトテニス連盟会長　様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</si>
  <si>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</si>
  <si>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</si>
  <si>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</si>
  <si>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</si>
  <si>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</si>
  <si>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</si>
  <si>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</si>
  <si>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</si>
  <si>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</si>
  <si>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</si>
  <si>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</si>
  <si>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変    更    理    由</t>
  </si>
  <si>
    <t>※　変更選手は、当日必ず会員登録証とイエローカード・ワッペンを携行すること。</t>
  </si>
  <si>
    <t>Ｔ</t>
  </si>
  <si>
    <t>Ｓ</t>
  </si>
  <si>
    <t>Ｈ</t>
  </si>
  <si>
    <t>　　年　　月　　日</t>
  </si>
  <si>
    <t>不許可</t>
  </si>
  <si>
    <t>許　可</t>
  </si>
  <si>
    <t>変更</t>
  </si>
  <si>
    <t>㊞　</t>
  </si>
  <si>
    <t>〒</t>
  </si>
  <si>
    <t>ＦＡＸ</t>
  </si>
  <si>
    <t>メール</t>
  </si>
  <si>
    <t>(　　)級　有効年月（　　　年　３月）　 取得支部（　　　　）</t>
  </si>
  <si>
    <t>審判級</t>
  </si>
  <si>
    <t>府県名</t>
  </si>
  <si>
    <t>Ａ選手氏名</t>
  </si>
  <si>
    <t>Ａ府県</t>
  </si>
  <si>
    <t>Ａ所属団体</t>
  </si>
  <si>
    <t>Ｂ府県</t>
  </si>
  <si>
    <t>Ｂ所属団体</t>
  </si>
  <si>
    <t>審判級</t>
  </si>
  <si>
    <t>Ａ年齢</t>
  </si>
  <si>
    <t>Ｂ年齢</t>
  </si>
  <si>
    <t>※申し込みは、本用紙に同一種別を強い順に記載し、２部〔１部は電子ファイル〕送ること。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</si>
  <si>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</si>
  <si>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</si>
  <si>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</si>
  <si>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</si>
  <si>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</si>
  <si>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</si>
  <si>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</si>
  <si>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</si>
  <si>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</si>
  <si>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</si>
  <si>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島根県</t>
  </si>
  <si>
    <t>広島県</t>
  </si>
  <si>
    <t>鳥取県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</si>
  <si>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</si>
  <si>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</si>
  <si>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</si>
  <si>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</si>
  <si>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</si>
  <si>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</si>
  <si>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</si>
  <si>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大分県</t>
  </si>
  <si>
    <t>長崎県</t>
  </si>
  <si>
    <t>熊本県</t>
  </si>
  <si>
    <t>宮崎県</t>
  </si>
  <si>
    <t>鹿児島県</t>
  </si>
  <si>
    <t>沖縄県</t>
  </si>
  <si>
    <t>選　手　変　更　届</t>
  </si>
  <si>
    <t>西日本選手権大会</t>
  </si>
  <si>
    <t>西日本シニア選手権大会</t>
  </si>
  <si>
    <t>Ｂ選手氏名</t>
  </si>
  <si>
    <t>男子　女子</t>
  </si>
  <si>
    <t>(　　)級　　取得支部（　 　　　）　／シニアは記述不要</t>
  </si>
  <si>
    <t>所　属　団　体　名</t>
  </si>
  <si>
    <t>日連会員登録番号</t>
  </si>
  <si>
    <t>西日本ソフトテニス連盟競技委員長（印）</t>
  </si>
  <si>
    <t>エントリーに際し不具合が生じた場合は、メールで連絡するので必ずメールアドレスを記入して下さい。</t>
  </si>
  <si>
    <t>種別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</si>
  <si>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</si>
  <si>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</si>
  <si>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</si>
  <si>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</si>
  <si>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</si>
  <si>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</si>
  <si>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</si>
  <si>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</si>
  <si>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</si>
  <si>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</si>
  <si>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</si>
  <si>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</si>
  <si>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</si>
  <si>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</si>
  <si>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</si>
  <si>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</si>
  <si>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</si>
  <si>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</si>
  <si>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</si>
  <si>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</si>
  <si>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</si>
  <si>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</si>
  <si>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</si>
  <si>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</si>
  <si>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</si>
  <si>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</si>
  <si>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</si>
  <si>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</si>
  <si>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</si>
  <si>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</si>
  <si>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</si>
  <si>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</si>
  <si>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</si>
  <si>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</si>
  <si>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</si>
  <si>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</si>
  <si>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</si>
  <si>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</si>
  <si>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</si>
  <si>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</si>
  <si>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</si>
  <si>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</si>
  <si>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</si>
  <si>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</si>
  <si>
    <t>令 和  　  年   　月  　 日</t>
  </si>
  <si>
    <t>上記のとおり参加料は１ペア４，０００円×　　ペア＝　　　　　　円を添えて申し込みます。（会員未登録選手の場合は　１ペア　６，０００円）</t>
  </si>
  <si>
    <t>シニア５０歳男子</t>
  </si>
  <si>
    <t>シニア５５歳男子</t>
  </si>
  <si>
    <t>シニア６０歳男子</t>
  </si>
  <si>
    <t>シニア６５歳男子</t>
  </si>
  <si>
    <t>シニア７０歳男子</t>
  </si>
  <si>
    <t>シニア７５歳男子</t>
  </si>
  <si>
    <t>シニア８０歳男子</t>
  </si>
  <si>
    <t>シニア５０歳女子</t>
  </si>
  <si>
    <t>シニア５５歳女子</t>
  </si>
  <si>
    <t>シニア６０歳女子</t>
  </si>
  <si>
    <t>シニア６５歳女子</t>
  </si>
  <si>
    <t>シニア７０歳女子</t>
  </si>
  <si>
    <t>シニア７５歳女子</t>
  </si>
  <si>
    <t>シニア８０歳女子</t>
  </si>
  <si>
    <t>令和　　年度</t>
  </si>
  <si>
    <t>令和３年度 西日本シニアソフトテニス選手権大会事務局</t>
  </si>
  <si>
    <t>令和３年度　西日本シニアソフトテニス選手権大会申込書</t>
  </si>
  <si>
    <t>　　　令和３年　　月　　日</t>
  </si>
  <si>
    <t>　〒　891-0114</t>
  </si>
  <si>
    <t>ソフトテニス連盟 事務局　堂免 善勝　宛</t>
  </si>
  <si>
    <t>鹿児島市小松原２丁目４３－２　光コーポ２０２号</t>
  </si>
  <si>
    <t>　　　　　　　E-mail　：　kagoshimakenstjimukyoku@yahoo.co.jp</t>
  </si>
  <si>
    <t>　　　　　　　ＴＥＬ／ＦＡＸ　：　０９９－２３０－７８７６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</si>
</sst>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dotted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/>
      <top/>
      <bottom/>
    </border>
    <border>
      <left style="thin"/>
      <right style="dotted"/>
      <top/>
      <bottom style="thin"/>
    </border>
    <border>
      <left style="thin"/>
      <right/>
      <top/>
      <bottom style="thin"/>
    </border>
    <border>
      <left style="dotted"/>
      <right style="thin"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/>
      <right style="medium"/>
      <top/>
      <bottom style="thin"/>
    </border>
    <border>
      <left style="dotted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9" fillId="0" borderId="0">
      <alignment vertical="center"/>
      <protection/>
    </xf>
    <xf numFmtId="0" fontId="17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0" fillId="0" borderId="0" xfId="65" applyFont="1">
      <alignment vertical="center"/>
      <protection/>
    </xf>
    <xf numFmtId="0" fontId="20" fillId="0" borderId="0" xfId="65" applyFont="1" applyAlignment="1">
      <alignment horizontal="center" vertical="center" shrinkToFit="1"/>
      <protection/>
    </xf>
    <xf numFmtId="0" fontId="20" fillId="0" borderId="10" xfId="65" applyFont="1" applyBorder="1" applyAlignment="1">
      <alignment horizontal="center" vertical="center"/>
      <protection/>
    </xf>
    <xf numFmtId="0" fontId="20" fillId="0" borderId="11" xfId="65" applyFont="1" applyBorder="1" applyAlignment="1">
      <alignment horizontal="center" vertical="center"/>
      <protection/>
    </xf>
    <xf numFmtId="0" fontId="20" fillId="0" borderId="12" xfId="65" applyFont="1" applyBorder="1" applyAlignment="1">
      <alignment horizontal="center" vertical="center" shrinkToFit="1"/>
      <protection/>
    </xf>
    <xf numFmtId="0" fontId="20" fillId="0" borderId="13" xfId="65" applyFont="1" applyBorder="1" applyAlignment="1">
      <alignment horizontal="center" vertical="center" shrinkToFit="1"/>
      <protection/>
    </xf>
    <xf numFmtId="0" fontId="20" fillId="0" borderId="14" xfId="65" applyFont="1" applyBorder="1" applyAlignment="1">
      <alignment horizontal="center" vertical="center" shrinkToFit="1"/>
      <protection/>
    </xf>
    <xf numFmtId="0" fontId="20" fillId="0" borderId="15" xfId="65" applyFont="1" applyBorder="1" applyAlignment="1">
      <alignment horizontal="left" vertical="center" shrinkToFit="1"/>
      <protection/>
    </xf>
    <xf numFmtId="0" fontId="20" fillId="0" borderId="0" xfId="65" applyFont="1" applyAlignment="1">
      <alignment horizontal="center" vertical="center"/>
      <protection/>
    </xf>
    <xf numFmtId="0" fontId="20" fillId="0" borderId="16" xfId="65" applyFont="1" applyBorder="1" applyAlignment="1">
      <alignment horizontal="center" vertical="center" shrinkToFit="1"/>
      <protection/>
    </xf>
    <xf numFmtId="0" fontId="20" fillId="0" borderId="17" xfId="65" applyFont="1" applyBorder="1" applyAlignment="1">
      <alignment horizontal="center" vertical="center"/>
      <protection/>
    </xf>
    <xf numFmtId="0" fontId="20" fillId="0" borderId="18" xfId="65" applyFont="1" applyBorder="1" applyAlignment="1">
      <alignment horizontal="center" vertical="center"/>
      <protection/>
    </xf>
    <xf numFmtId="0" fontId="20" fillId="0" borderId="19" xfId="65" applyFont="1" applyBorder="1">
      <alignment vertical="center"/>
      <protection/>
    </xf>
    <xf numFmtId="0" fontId="20" fillId="0" borderId="20" xfId="65" applyFont="1" applyBorder="1">
      <alignment vertical="center"/>
      <protection/>
    </xf>
    <xf numFmtId="0" fontId="20" fillId="0" borderId="21" xfId="65" applyFont="1" applyBorder="1">
      <alignment vertical="center"/>
      <protection/>
    </xf>
    <xf numFmtId="0" fontId="20" fillId="0" borderId="22" xfId="65" applyFont="1" applyBorder="1">
      <alignment vertical="center"/>
      <protection/>
    </xf>
    <xf numFmtId="0" fontId="20" fillId="0" borderId="23" xfId="65" applyFont="1" applyBorder="1" applyAlignment="1">
      <alignment horizontal="center" vertical="center" shrinkToFit="1"/>
      <protection/>
    </xf>
    <xf numFmtId="0" fontId="20" fillId="0" borderId="24" xfId="65" applyFont="1" applyBorder="1" applyAlignment="1">
      <alignment horizontal="center" vertical="center" shrinkToFit="1"/>
      <protection/>
    </xf>
    <xf numFmtId="0" fontId="20" fillId="0" borderId="25" xfId="65" applyFont="1" applyBorder="1" applyAlignment="1">
      <alignment horizontal="center" vertical="center" shrinkToFit="1"/>
      <protection/>
    </xf>
    <xf numFmtId="0" fontId="20" fillId="0" borderId="26" xfId="65" applyFont="1" applyBorder="1" applyAlignment="1">
      <alignment horizontal="center" vertical="center" shrinkToFit="1"/>
      <protection/>
    </xf>
    <xf numFmtId="0" fontId="22" fillId="0" borderId="27" xfId="65" applyFont="1" applyBorder="1" applyAlignment="1">
      <alignment horizontal="center" vertical="center" wrapText="1"/>
      <protection/>
    </xf>
    <xf numFmtId="49" fontId="24" fillId="0" borderId="0" xfId="65" applyNumberFormat="1" applyFont="1" applyBorder="1" applyAlignment="1">
      <alignment horizontal="left" vertical="center" shrinkToFit="1"/>
      <protection/>
    </xf>
    <xf numFmtId="0" fontId="25" fillId="0" borderId="0" xfId="65" applyFont="1" applyBorder="1" applyAlignment="1">
      <alignment vertical="center" shrinkToFit="1"/>
      <protection/>
    </xf>
    <xf numFmtId="0" fontId="24" fillId="0" borderId="0" xfId="65" applyFont="1" applyBorder="1" applyAlignment="1">
      <alignment vertical="center" shrinkToFit="1"/>
      <protection/>
    </xf>
    <xf numFmtId="0" fontId="26" fillId="0" borderId="0" xfId="65" applyFont="1" applyBorder="1" applyAlignment="1">
      <alignment vertical="center" shrinkToFit="1"/>
      <protection/>
    </xf>
    <xf numFmtId="0" fontId="27" fillId="0" borderId="0" xfId="65" applyFont="1" applyBorder="1" applyAlignment="1">
      <alignment horizontal="center" vertical="center" shrinkToFit="1"/>
      <protection/>
    </xf>
    <xf numFmtId="58" fontId="24" fillId="0" borderId="0" xfId="65" applyNumberFormat="1" applyFont="1" applyBorder="1" applyAlignment="1">
      <alignment vertical="center" shrinkToFit="1"/>
      <protection/>
    </xf>
    <xf numFmtId="0" fontId="24" fillId="0" borderId="0" xfId="65" applyFont="1" applyBorder="1" applyAlignment="1">
      <alignment horizontal="left" vertical="center" shrinkToFit="1"/>
      <protection/>
    </xf>
    <xf numFmtId="0" fontId="24" fillId="0" borderId="0" xfId="65" applyFont="1" applyBorder="1" applyAlignment="1">
      <alignment horizontal="distributed" vertical="center" shrinkToFit="1"/>
      <protection/>
    </xf>
    <xf numFmtId="0" fontId="28" fillId="0" borderId="0" xfId="65" applyFont="1" applyBorder="1" applyAlignment="1">
      <alignment horizontal="right" vertical="center" shrinkToFit="1"/>
      <protection/>
    </xf>
    <xf numFmtId="0" fontId="24" fillId="0" borderId="28" xfId="65" applyFont="1" applyBorder="1" applyAlignment="1">
      <alignment horizontal="center" vertical="center" shrinkToFit="1"/>
      <protection/>
    </xf>
    <xf numFmtId="0" fontId="24" fillId="0" borderId="29" xfId="65" applyFont="1" applyBorder="1" applyAlignment="1">
      <alignment horizontal="center" vertical="center" shrinkToFit="1"/>
      <protection/>
    </xf>
    <xf numFmtId="0" fontId="24" fillId="0" borderId="0" xfId="65" applyFont="1" applyBorder="1" applyAlignment="1">
      <alignment horizontal="center" vertical="center" shrinkToFit="1"/>
      <protection/>
    </xf>
    <xf numFmtId="0" fontId="24" fillId="0" borderId="30" xfId="65" applyFont="1" applyBorder="1" applyAlignment="1">
      <alignment horizontal="center" vertical="center" shrinkToFit="1"/>
      <protection/>
    </xf>
    <xf numFmtId="0" fontId="24" fillId="0" borderId="0" xfId="65" applyFont="1" applyBorder="1" applyAlignment="1">
      <alignment horizontal="center" vertical="top" shrinkToFit="1"/>
      <protection/>
    </xf>
    <xf numFmtId="0" fontId="24" fillId="0" borderId="0" xfId="65" applyFont="1" applyBorder="1" applyAlignment="1">
      <alignment horizontal="center" shrinkToFit="1"/>
      <protection/>
    </xf>
    <xf numFmtId="0" fontId="30" fillId="0" borderId="0" xfId="65" applyFont="1" applyBorder="1" applyAlignment="1">
      <alignment horizontal="left" vertical="center" shrinkToFit="1"/>
      <protection/>
    </xf>
    <xf numFmtId="0" fontId="31" fillId="0" borderId="0" xfId="65" applyFont="1" applyBorder="1" applyAlignment="1">
      <alignment vertical="center" shrinkToFit="1"/>
      <protection/>
    </xf>
    <xf numFmtId="0" fontId="20" fillId="0" borderId="31" xfId="65" applyFont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 shrinkToFit="1"/>
      <protection/>
    </xf>
    <xf numFmtId="0" fontId="20" fillId="0" borderId="0" xfId="65" applyFont="1" applyAlignment="1">
      <alignment horizontal="left" vertical="center"/>
      <protection/>
    </xf>
    <xf numFmtId="0" fontId="20" fillId="0" borderId="15" xfId="65" applyFont="1" applyBorder="1" applyAlignment="1">
      <alignment horizontal="left" vertical="center"/>
      <protection/>
    </xf>
    <xf numFmtId="0" fontId="20" fillId="0" borderId="0" xfId="65" applyFont="1" applyBorder="1" applyAlignment="1">
      <alignment horizontal="center" vertical="center" wrapText="1"/>
      <protection/>
    </xf>
    <xf numFmtId="0" fontId="20" fillId="0" borderId="0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vertical="center" shrinkToFit="1"/>
      <protection/>
    </xf>
    <xf numFmtId="0" fontId="20" fillId="0" borderId="32" xfId="65" applyFont="1" applyBorder="1" applyAlignment="1">
      <alignment horizontal="center" vertical="center"/>
      <protection/>
    </xf>
    <xf numFmtId="0" fontId="20" fillId="0" borderId="33" xfId="65" applyFont="1" applyBorder="1" applyAlignment="1">
      <alignment horizontal="center" vertical="center"/>
      <protection/>
    </xf>
    <xf numFmtId="0" fontId="20" fillId="0" borderId="27" xfId="65" applyFont="1" applyBorder="1" applyAlignment="1">
      <alignment horizontal="center" vertical="center"/>
      <protection/>
    </xf>
    <xf numFmtId="0" fontId="20" fillId="0" borderId="33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35" fillId="0" borderId="0" xfId="64">
      <alignment vertical="center"/>
      <protection/>
    </xf>
    <xf numFmtId="14" fontId="35" fillId="0" borderId="0" xfId="64" applyNumberFormat="1">
      <alignment vertical="center"/>
      <protection/>
    </xf>
    <xf numFmtId="0" fontId="20" fillId="24" borderId="34" xfId="65" applyFont="1" applyFill="1" applyBorder="1" applyAlignment="1">
      <alignment horizontal="center" vertical="center"/>
      <protection/>
    </xf>
    <xf numFmtId="0" fontId="20" fillId="24" borderId="17" xfId="65" applyFont="1" applyFill="1" applyBorder="1" applyAlignment="1">
      <alignment horizontal="center" vertical="center"/>
      <protection/>
    </xf>
    <xf numFmtId="0" fontId="20" fillId="0" borderId="35" xfId="65" applyFont="1" applyBorder="1" applyAlignment="1">
      <alignment horizontal="center" vertical="center" shrinkToFit="1"/>
      <protection/>
    </xf>
    <xf numFmtId="14" fontId="20" fillId="0" borderId="34" xfId="65" applyNumberFormat="1" applyFont="1" applyBorder="1" applyAlignment="1">
      <alignment horizontal="center" vertical="center"/>
      <protection/>
    </xf>
    <xf numFmtId="0" fontId="20" fillId="0" borderId="35" xfId="65" applyFont="1" applyBorder="1" applyAlignment="1">
      <alignment horizontal="center" vertical="center"/>
      <protection/>
    </xf>
    <xf numFmtId="0" fontId="20" fillId="0" borderId="36" xfId="65" applyFont="1" applyBorder="1" applyAlignment="1">
      <alignment vertical="center" shrinkToFit="1"/>
      <protection/>
    </xf>
    <xf numFmtId="0" fontId="32" fillId="0" borderId="27" xfId="65" applyFont="1" applyBorder="1" applyAlignment="1">
      <alignment horizontal="center" vertical="center" wrapText="1"/>
      <protection/>
    </xf>
    <xf numFmtId="14" fontId="20" fillId="0" borderId="27" xfId="65" applyNumberFormat="1" applyFont="1" applyBorder="1" applyAlignment="1">
      <alignment horizontal="center" vertical="center"/>
      <protection/>
    </xf>
    <xf numFmtId="0" fontId="20" fillId="24" borderId="37" xfId="65" applyFont="1" applyFill="1" applyBorder="1" applyAlignment="1">
      <alignment horizontal="center" vertical="center"/>
      <protection/>
    </xf>
    <xf numFmtId="0" fontId="20" fillId="24" borderId="38" xfId="65" applyFont="1" applyFill="1" applyBorder="1" applyAlignment="1">
      <alignment horizontal="center" vertical="center"/>
      <protection/>
    </xf>
    <xf numFmtId="0" fontId="20" fillId="0" borderId="39" xfId="65" applyFont="1" applyBorder="1" applyAlignment="1">
      <alignment horizontal="center" vertical="center"/>
      <protection/>
    </xf>
    <xf numFmtId="0" fontId="20" fillId="0" borderId="40" xfId="65" applyFont="1" applyBorder="1" applyAlignment="1">
      <alignment horizontal="center" vertical="center"/>
      <protection/>
    </xf>
    <xf numFmtId="0" fontId="20" fillId="24" borderId="41" xfId="65" applyFont="1" applyFill="1" applyBorder="1" applyAlignment="1">
      <alignment horizontal="center" vertical="center"/>
      <protection/>
    </xf>
    <xf numFmtId="14" fontId="20" fillId="0" borderId="40" xfId="65" applyNumberFormat="1" applyFont="1" applyBorder="1" applyAlignment="1">
      <alignment horizontal="center" vertical="center"/>
      <protection/>
    </xf>
    <xf numFmtId="176" fontId="20" fillId="0" borderId="40" xfId="65" applyNumberFormat="1" applyFont="1" applyBorder="1" applyAlignment="1">
      <alignment horizontal="center" vertical="center"/>
      <protection/>
    </xf>
    <xf numFmtId="0" fontId="20" fillId="25" borderId="0" xfId="65" applyFont="1" applyFill="1" applyAlignment="1">
      <alignment horizontal="left" vertical="center"/>
      <protection/>
    </xf>
    <xf numFmtId="0" fontId="20" fillId="0" borderId="0" xfId="65" applyFont="1" applyAlignment="1">
      <alignment horizontal="left" vertical="center"/>
      <protection/>
    </xf>
    <xf numFmtId="0" fontId="20" fillId="0" borderId="15" xfId="65" applyFont="1" applyBorder="1" applyAlignment="1">
      <alignment horizontal="left" vertical="center"/>
      <protection/>
    </xf>
    <xf numFmtId="0" fontId="20" fillId="0" borderId="0" xfId="65" applyFont="1" applyAlignment="1">
      <alignment horizontal="left" vertical="center" shrinkToFit="1"/>
      <protection/>
    </xf>
    <xf numFmtId="0" fontId="20" fillId="0" borderId="32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20" fillId="0" borderId="33" xfId="65" applyFont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 shrinkToFit="1"/>
      <protection/>
    </xf>
    <xf numFmtId="0" fontId="20" fillId="0" borderId="32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20" fillId="0" borderId="33" xfId="65" applyFont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/>
      <protection/>
    </xf>
    <xf numFmtId="0" fontId="20" fillId="0" borderId="15" xfId="65" applyFont="1" applyBorder="1" applyAlignment="1">
      <alignment horizontal="left" vertical="center"/>
      <protection/>
    </xf>
    <xf numFmtId="0" fontId="20" fillId="0" borderId="0" xfId="65" applyFont="1" applyAlignment="1">
      <alignment horizontal="left" vertical="center" wrapText="1"/>
      <protection/>
    </xf>
    <xf numFmtId="0" fontId="20" fillId="0" borderId="0" xfId="65" applyFont="1" applyAlignment="1">
      <alignment horizontal="left" vertical="center" shrinkToFit="1"/>
      <protection/>
    </xf>
    <xf numFmtId="0" fontId="20" fillId="0" borderId="0" xfId="65" applyFont="1" applyAlignment="1">
      <alignment horizontal="left" vertical="center"/>
      <protection/>
    </xf>
    <xf numFmtId="0" fontId="20" fillId="0" borderId="15" xfId="65" applyFont="1" applyBorder="1" applyAlignment="1">
      <alignment horizontal="left" vertical="center"/>
      <protection/>
    </xf>
    <xf numFmtId="0" fontId="20" fillId="0" borderId="42" xfId="65" applyFont="1" applyBorder="1" applyAlignment="1">
      <alignment horizontal="left" vertical="center"/>
      <protection/>
    </xf>
    <xf numFmtId="0" fontId="20" fillId="0" borderId="43" xfId="65" applyFont="1" applyBorder="1" applyAlignment="1">
      <alignment horizontal="right" vertical="center"/>
      <protection/>
    </xf>
    <xf numFmtId="0" fontId="20" fillId="0" borderId="44" xfId="65" applyFont="1" applyBorder="1" applyAlignment="1">
      <alignment horizontal="right" vertical="center"/>
      <protection/>
    </xf>
    <xf numFmtId="0" fontId="20" fillId="0" borderId="45" xfId="65" applyFont="1" applyBorder="1" applyAlignment="1">
      <alignment horizontal="center" vertical="center"/>
      <protection/>
    </xf>
    <xf numFmtId="0" fontId="20" fillId="0" borderId="0" xfId="65" applyFont="1" applyBorder="1">
      <alignment vertical="center"/>
      <protection/>
    </xf>
    <xf numFmtId="0" fontId="20" fillId="0" borderId="42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20" fillId="0" borderId="44" xfId="65" applyFont="1" applyBorder="1" applyAlignment="1">
      <alignment horizontal="right" vertical="center"/>
      <protection/>
    </xf>
    <xf numFmtId="0" fontId="20" fillId="0" borderId="46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horizontal="center" vertical="center"/>
      <protection/>
    </xf>
    <xf numFmtId="0" fontId="20" fillId="25" borderId="0" xfId="65" applyFont="1" applyFill="1" applyAlignment="1">
      <alignment horizontal="center" vertical="center"/>
      <protection/>
    </xf>
    <xf numFmtId="0" fontId="33" fillId="25" borderId="0" xfId="65" applyFont="1" applyFill="1" applyAlignment="1">
      <alignment vertical="center"/>
      <protection/>
    </xf>
    <xf numFmtId="0" fontId="20" fillId="0" borderId="28" xfId="65" applyFont="1" applyBorder="1" applyAlignment="1">
      <alignment horizontal="left" vertical="center"/>
      <protection/>
    </xf>
    <xf numFmtId="0" fontId="20" fillId="0" borderId="48" xfId="65" applyFont="1" applyBorder="1" applyAlignment="1">
      <alignment horizontal="left" vertical="center"/>
      <protection/>
    </xf>
    <xf numFmtId="0" fontId="20" fillId="0" borderId="49" xfId="65" applyFont="1" applyBorder="1" applyAlignment="1">
      <alignment horizontal="left" vertical="center"/>
      <protection/>
    </xf>
    <xf numFmtId="0" fontId="20" fillId="0" borderId="50" xfId="65" applyFont="1" applyBorder="1" applyAlignment="1">
      <alignment horizontal="left" vertical="center"/>
      <protection/>
    </xf>
    <xf numFmtId="0" fontId="20" fillId="0" borderId="44" xfId="65" applyFont="1" applyBorder="1" applyAlignment="1">
      <alignment horizontal="left" vertical="center"/>
      <protection/>
    </xf>
    <xf numFmtId="0" fontId="20" fillId="0" borderId="45" xfId="65" applyFont="1" applyBorder="1" applyAlignment="1">
      <alignment horizontal="left" vertical="center"/>
      <protection/>
    </xf>
    <xf numFmtId="0" fontId="20" fillId="0" borderId="51" xfId="65" applyFont="1" applyBorder="1" applyAlignment="1">
      <alignment horizontal="left" vertical="center"/>
      <protection/>
    </xf>
    <xf numFmtId="0" fontId="20" fillId="0" borderId="46" xfId="65" applyFont="1" applyBorder="1" applyAlignment="1">
      <alignment horizontal="left" vertical="center"/>
      <protection/>
    </xf>
    <xf numFmtId="0" fontId="20" fillId="0" borderId="47" xfId="65" applyFont="1" applyBorder="1" applyAlignment="1">
      <alignment horizontal="left" vertical="center"/>
      <protection/>
    </xf>
    <xf numFmtId="0" fontId="20" fillId="0" borderId="52" xfId="65" applyFont="1" applyBorder="1" applyAlignment="1">
      <alignment horizontal="center" vertical="center"/>
      <protection/>
    </xf>
    <xf numFmtId="0" fontId="20" fillId="0" borderId="53" xfId="65" applyFont="1" applyBorder="1" applyAlignment="1">
      <alignment horizontal="center" vertical="center"/>
      <protection/>
    </xf>
    <xf numFmtId="0" fontId="20" fillId="0" borderId="54" xfId="65" applyFont="1" applyBorder="1" applyAlignment="1">
      <alignment horizontal="center" vertical="center"/>
      <protection/>
    </xf>
    <xf numFmtId="0" fontId="20" fillId="0" borderId="31" xfId="65" applyFont="1" applyBorder="1" applyAlignment="1">
      <alignment horizontal="center" vertical="center"/>
      <protection/>
    </xf>
    <xf numFmtId="0" fontId="21" fillId="0" borderId="0" xfId="65" applyFont="1" applyAlignment="1">
      <alignment horizontal="center" vertical="center"/>
      <protection/>
    </xf>
    <xf numFmtId="0" fontId="22" fillId="0" borderId="27" xfId="65" applyFont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 wrapText="1"/>
      <protection/>
    </xf>
    <xf numFmtId="0" fontId="20" fillId="0" borderId="0" xfId="65" applyFont="1" applyAlignment="1">
      <alignment horizontal="left" vertical="center" shrinkToFit="1"/>
      <protection/>
    </xf>
    <xf numFmtId="0" fontId="33" fillId="25" borderId="0" xfId="65" applyFont="1" applyFill="1" applyAlignment="1">
      <alignment horizontal="right" vertical="center"/>
      <protection/>
    </xf>
    <xf numFmtId="0" fontId="20" fillId="25" borderId="0" xfId="65" applyFont="1" applyFill="1" applyAlignment="1">
      <alignment horizontal="center" vertical="center" shrinkToFit="1"/>
      <protection/>
    </xf>
    <xf numFmtId="0" fontId="20" fillId="25" borderId="0" xfId="65" applyFont="1" applyFill="1" applyAlignment="1">
      <alignment horizontal="left" vertical="center"/>
      <protection/>
    </xf>
    <xf numFmtId="0" fontId="20" fillId="0" borderId="51" xfId="65" applyFont="1" applyBorder="1" applyAlignment="1">
      <alignment horizontal="center" vertical="center"/>
      <protection/>
    </xf>
    <xf numFmtId="0" fontId="20" fillId="0" borderId="46" xfId="65" applyFont="1" applyBorder="1" applyAlignment="1">
      <alignment horizontal="center" vertical="center"/>
      <protection/>
    </xf>
    <xf numFmtId="0" fontId="20" fillId="0" borderId="55" xfId="65" applyFont="1" applyBorder="1" applyAlignment="1">
      <alignment horizontal="left" vertical="center"/>
      <protection/>
    </xf>
    <xf numFmtId="0" fontId="20" fillId="0" borderId="56" xfId="65" applyFont="1" applyBorder="1" applyAlignment="1">
      <alignment horizontal="left" vertical="center"/>
      <protection/>
    </xf>
    <xf numFmtId="0" fontId="20" fillId="0" borderId="38" xfId="65" applyFont="1" applyBorder="1" applyAlignment="1">
      <alignment horizontal="left" vertical="center"/>
      <protection/>
    </xf>
    <xf numFmtId="0" fontId="20" fillId="0" borderId="30" xfId="65" applyFont="1" applyBorder="1" applyAlignment="1">
      <alignment horizontal="left" vertical="center"/>
      <protection/>
    </xf>
    <xf numFmtId="0" fontId="20" fillId="0" borderId="57" xfId="65" applyFont="1" applyBorder="1" applyAlignment="1">
      <alignment horizontal="left" vertical="center"/>
      <protection/>
    </xf>
    <xf numFmtId="0" fontId="20" fillId="0" borderId="56" xfId="65" applyFont="1" applyBorder="1" applyAlignment="1">
      <alignment vertical="center"/>
      <protection/>
    </xf>
    <xf numFmtId="0" fontId="20" fillId="0" borderId="58" xfId="65" applyFont="1" applyBorder="1" applyAlignment="1">
      <alignment vertical="center"/>
      <protection/>
    </xf>
    <xf numFmtId="0" fontId="20" fillId="0" borderId="42" xfId="65" applyFont="1" applyBorder="1" applyAlignment="1">
      <alignment horizontal="left" vertical="center"/>
      <protection/>
    </xf>
    <xf numFmtId="0" fontId="20" fillId="0" borderId="43" xfId="65" applyFont="1" applyBorder="1" applyAlignment="1">
      <alignment horizontal="right" vertical="center"/>
      <protection/>
    </xf>
    <xf numFmtId="0" fontId="20" fillId="0" borderId="0" xfId="65" applyFont="1" applyAlignment="1">
      <alignment horizontal="left" vertical="center"/>
      <protection/>
    </xf>
    <xf numFmtId="0" fontId="20" fillId="0" borderId="15" xfId="65" applyFont="1" applyBorder="1" applyAlignment="1">
      <alignment horizontal="left" vertical="center"/>
      <protection/>
    </xf>
    <xf numFmtId="0" fontId="24" fillId="0" borderId="59" xfId="65" applyFont="1" applyBorder="1" applyAlignment="1">
      <alignment horizontal="center" vertical="center" shrinkToFit="1"/>
      <protection/>
    </xf>
    <xf numFmtId="0" fontId="25" fillId="0" borderId="59" xfId="65" applyFont="1" applyBorder="1" applyAlignment="1">
      <alignment horizontal="center" vertical="center" shrinkToFit="1"/>
      <protection/>
    </xf>
    <xf numFmtId="0" fontId="24" fillId="0" borderId="38" xfId="65" applyFont="1" applyBorder="1" applyAlignment="1">
      <alignment horizontal="center" vertical="center" shrinkToFit="1"/>
      <protection/>
    </xf>
    <xf numFmtId="0" fontId="24" fillId="0" borderId="30" xfId="65" applyFont="1" applyBorder="1" applyAlignment="1">
      <alignment horizontal="center" vertical="center" shrinkToFit="1"/>
      <protection/>
    </xf>
    <xf numFmtId="0" fontId="24" fillId="0" borderId="60" xfId="65" applyFont="1" applyBorder="1" applyAlignment="1">
      <alignment horizontal="center" vertical="center" shrinkToFit="1"/>
      <protection/>
    </xf>
    <xf numFmtId="0" fontId="24" fillId="0" borderId="29" xfId="65" applyFont="1" applyBorder="1" applyAlignment="1">
      <alignment horizontal="center" vertical="center" shrinkToFit="1"/>
      <protection/>
    </xf>
    <xf numFmtId="0" fontId="24" fillId="0" borderId="61" xfId="65" applyFont="1" applyBorder="1" applyAlignment="1">
      <alignment horizontal="center" vertical="center" shrinkToFit="1"/>
      <protection/>
    </xf>
    <xf numFmtId="0" fontId="24" fillId="0" borderId="0" xfId="65" applyFont="1" applyBorder="1" applyAlignment="1">
      <alignment horizontal="center" vertical="center" shrinkToFit="1"/>
      <protection/>
    </xf>
    <xf numFmtId="0" fontId="24" fillId="0" borderId="62" xfId="65" applyFont="1" applyBorder="1" applyAlignment="1">
      <alignment horizontal="center" vertical="center" shrinkToFit="1"/>
      <protection/>
    </xf>
    <xf numFmtId="0" fontId="29" fillId="0" borderId="63" xfId="65" applyFont="1" applyBorder="1" applyAlignment="1">
      <alignment horizontal="left" vertical="center" shrinkToFit="1"/>
      <protection/>
    </xf>
    <xf numFmtId="0" fontId="29" fillId="0" borderId="29" xfId="65" applyFont="1" applyBorder="1" applyAlignment="1">
      <alignment horizontal="left" vertical="center" shrinkToFit="1"/>
      <protection/>
    </xf>
    <xf numFmtId="0" fontId="29" fillId="0" borderId="61" xfId="65" applyFont="1" applyBorder="1" applyAlignment="1">
      <alignment horizontal="left" vertical="center" shrinkToFit="1"/>
      <protection/>
    </xf>
    <xf numFmtId="0" fontId="29" fillId="0" borderId="38" xfId="65" applyFont="1" applyBorder="1" applyAlignment="1">
      <alignment horizontal="left" vertical="center" shrinkToFit="1"/>
      <protection/>
    </xf>
    <xf numFmtId="0" fontId="29" fillId="0" borderId="30" xfId="65" applyFont="1" applyBorder="1" applyAlignment="1">
      <alignment horizontal="left" vertical="center" shrinkToFit="1"/>
      <protection/>
    </xf>
    <xf numFmtId="0" fontId="29" fillId="0" borderId="60" xfId="65" applyFont="1" applyBorder="1" applyAlignment="1">
      <alignment horizontal="left" vertical="center" shrinkToFit="1"/>
      <protection/>
    </xf>
    <xf numFmtId="0" fontId="24" fillId="0" borderId="63" xfId="65" applyFont="1" applyBorder="1" applyAlignment="1">
      <alignment horizontal="center" vertical="center" shrinkToFit="1"/>
      <protection/>
    </xf>
    <xf numFmtId="0" fontId="24" fillId="0" borderId="63" xfId="65" applyFont="1" applyBorder="1" applyAlignment="1">
      <alignment vertical="center" shrinkToFit="1"/>
      <protection/>
    </xf>
    <xf numFmtId="0" fontId="24" fillId="0" borderId="29" xfId="65" applyFont="1" applyBorder="1" applyAlignment="1">
      <alignment vertical="center" shrinkToFit="1"/>
      <protection/>
    </xf>
    <xf numFmtId="0" fontId="24" fillId="0" borderId="61" xfId="65" applyFont="1" applyBorder="1" applyAlignment="1">
      <alignment vertical="center" shrinkToFit="1"/>
      <protection/>
    </xf>
    <xf numFmtId="0" fontId="24" fillId="0" borderId="38" xfId="65" applyFont="1" applyBorder="1" applyAlignment="1">
      <alignment vertical="center" shrinkToFit="1"/>
      <protection/>
    </xf>
    <xf numFmtId="0" fontId="24" fillId="0" borderId="30" xfId="65" applyFont="1" applyBorder="1" applyAlignment="1">
      <alignment vertical="center" shrinkToFit="1"/>
      <protection/>
    </xf>
    <xf numFmtId="0" fontId="24" fillId="0" borderId="60" xfId="65" applyFont="1" applyBorder="1" applyAlignment="1">
      <alignment vertical="center" shrinkToFit="1"/>
      <protection/>
    </xf>
    <xf numFmtId="0" fontId="24" fillId="0" borderId="64" xfId="65" applyFont="1" applyBorder="1" applyAlignment="1">
      <alignment horizontal="center" vertical="center" shrinkToFit="1"/>
      <protection/>
    </xf>
    <xf numFmtId="49" fontId="24" fillId="0" borderId="0" xfId="65" applyNumberFormat="1" applyFont="1" applyBorder="1" applyAlignment="1">
      <alignment vertical="center" shrinkToFit="1"/>
      <protection/>
    </xf>
    <xf numFmtId="0" fontId="23" fillId="0" borderId="0" xfId="65" applyFont="1" applyBorder="1" applyAlignment="1">
      <alignment horizontal="center" vertical="center" shrinkToFit="1"/>
      <protection/>
    </xf>
    <xf numFmtId="0" fontId="24" fillId="0" borderId="0" xfId="65" applyFont="1" applyBorder="1" applyAlignment="1">
      <alignment vertical="center" shrinkToFit="1"/>
      <protection/>
    </xf>
    <xf numFmtId="0" fontId="24" fillId="0" borderId="28" xfId="65" applyFont="1" applyBorder="1" applyAlignment="1">
      <alignment horizontal="center" vertical="center" shrinkToFit="1"/>
      <protection/>
    </xf>
    <xf numFmtId="0" fontId="24" fillId="0" borderId="65" xfId="65" applyFont="1" applyBorder="1" applyAlignment="1">
      <alignment horizontal="center" vertical="center" shrinkToFit="1"/>
      <protection/>
    </xf>
    <xf numFmtId="0" fontId="24" fillId="0" borderId="48" xfId="65" applyFont="1" applyBorder="1" applyAlignment="1">
      <alignment horizontal="center" vertical="center" shrinkToFit="1"/>
      <protection/>
    </xf>
    <xf numFmtId="58" fontId="24" fillId="0" borderId="0" xfId="65" applyNumberFormat="1" applyFont="1" applyBorder="1" applyAlignment="1">
      <alignment vertical="center" shrinkToFit="1"/>
      <protection/>
    </xf>
    <xf numFmtId="0" fontId="25" fillId="0" borderId="28" xfId="65" applyFont="1" applyBorder="1" applyAlignment="1">
      <alignment horizontal="center" vertical="center" shrinkToFit="1"/>
      <protection/>
    </xf>
    <xf numFmtId="0" fontId="25" fillId="0" borderId="48" xfId="65" applyFont="1" applyBorder="1" applyAlignment="1">
      <alignment horizontal="center" vertical="center" shrinkToFit="1"/>
      <protection/>
    </xf>
    <xf numFmtId="0" fontId="25" fillId="0" borderId="65" xfId="65" applyFont="1" applyBorder="1" applyAlignment="1">
      <alignment horizontal="center" vertical="center" shrinkToFit="1"/>
      <protection/>
    </xf>
    <xf numFmtId="0" fontId="24" fillId="0" borderId="0" xfId="65" applyFont="1" applyBorder="1" applyAlignment="1">
      <alignment horizontal="left" vertical="center" shrinkToFit="1"/>
      <protection/>
    </xf>
    <xf numFmtId="0" fontId="30" fillId="0" borderId="0" xfId="65" applyFont="1" applyBorder="1" applyAlignment="1">
      <alignment horizontal="left" vertical="center" shrinkToFit="1"/>
      <protection/>
    </xf>
    <xf numFmtId="0" fontId="25" fillId="0" borderId="28" xfId="65" applyFont="1" applyBorder="1" applyAlignment="1">
      <alignment horizontal="left" vertical="center" shrinkToFit="1"/>
      <protection/>
    </xf>
    <xf numFmtId="0" fontId="25" fillId="0" borderId="48" xfId="65" applyFont="1" applyBorder="1" applyAlignment="1">
      <alignment horizontal="left" vertical="center" shrinkToFit="1"/>
      <protection/>
    </xf>
    <xf numFmtId="0" fontId="25" fillId="0" borderId="65" xfId="65" applyFont="1" applyBorder="1" applyAlignment="1">
      <alignment horizontal="left" vertical="center" shrinkToFit="1"/>
      <protection/>
    </xf>
    <xf numFmtId="0" fontId="25" fillId="0" borderId="0" xfId="65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西日本シニア選手権大会申込書・変更届（Ｈ２５）案" xfId="65"/>
    <cellStyle name="良い" xfId="66"/>
  </cellStyles>
  <dxfs count="29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9</xdr:row>
      <xdr:rowOff>57150</xdr:rowOff>
    </xdr:from>
    <xdr:to>
      <xdr:col>9</xdr:col>
      <xdr:colOff>981075</xdr:colOff>
      <xdr:row>9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210300" y="2571750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133350</xdr:rowOff>
    </xdr:from>
    <xdr:ext cx="180975" cy="257175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7258050" y="2962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95250</xdr:colOff>
      <xdr:row>8</xdr:row>
      <xdr:rowOff>104775</xdr:rowOff>
    </xdr:from>
    <xdr:to>
      <xdr:col>11</xdr:col>
      <xdr:colOff>533400</xdr:colOff>
      <xdr:row>11</xdr:row>
      <xdr:rowOff>19050</xdr:rowOff>
    </xdr:to>
    <xdr:sp>
      <xdr:nvSpPr>
        <xdr:cNvPr id="3" name="左矢印 2"/>
        <xdr:cNvSpPr>
          <a:spLocks/>
        </xdr:cNvSpPr>
      </xdr:nvSpPr>
      <xdr:spPr>
        <a:xfrm>
          <a:off x="6743700" y="2305050"/>
          <a:ext cx="2000250" cy="733425"/>
        </a:xfrm>
        <a:prstGeom prst="leftArrow">
          <a:avLst>
            <a:gd name="adj" fmla="val -31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133350</xdr:rowOff>
    </xdr:from>
    <xdr:ext cx="180975" cy="257175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7258050" y="3152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3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/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46" t="str">
        <f aca="true" t="shared" si="0" ref="B6:B19">VLOOKUP($J6,会員登録,B$1,0)&amp;"　"&amp;VLOOKUP($J6,会員登録,B$1+1,0)</f>
        <v>木原　晴彦</v>
      </c>
      <c r="C6" s="46" t="str">
        <f aca="true" t="shared" si="1" ref="C6:C19">VLOOKUP($N6,会員登録,C$1,0)&amp;"　"&amp;VLOOKUP($N6,会員登録,C$1+1,0)</f>
        <v>田村　忠士</v>
      </c>
      <c r="D6" s="54" t="s">
        <v>62</v>
      </c>
      <c r="E6" s="55" t="str">
        <f aca="true" t="shared" si="2" ref="E6:E19">VLOOKUP($J6,会員登録,E$1,0)</f>
        <v>海田テニスクラブ</v>
      </c>
      <c r="F6" s="54" t="s">
        <v>62</v>
      </c>
      <c r="G6" s="55" t="str">
        <f aca="true" t="shared" si="3" ref="G6:G19">VLOOKUP($N6,会員登録,G$1,0)</f>
        <v>フェニックス</v>
      </c>
      <c r="H6" s="11">
        <f>+YEAR($O$3-$I6)-1900</f>
        <v>68</v>
      </c>
      <c r="I6" s="56">
        <f aca="true" t="shared" si="4" ref="I6:I19">VLOOKUP($J6,会員登録,I$1,0)</f>
        <v>19446</v>
      </c>
      <c r="J6" s="53">
        <v>10526378</v>
      </c>
      <c r="K6" s="57" t="str">
        <f aca="true" t="shared" si="5" ref="K6:K19">VLOOKUP($J6,会員登録,K$1,0)</f>
        <v>MR</v>
      </c>
      <c r="L6" s="11">
        <f>+YEAR($O$3-$M6)-1900</f>
        <v>48</v>
      </c>
      <c r="M6" s="56">
        <f aca="true" t="shared" si="6" ref="M6:M19">VLOOKUP($N6,会員登録,M$1,0)</f>
        <v>26724</v>
      </c>
      <c r="N6" s="65">
        <v>10514191</v>
      </c>
      <c r="O6" s="57" t="str">
        <f aca="true" t="shared" si="7" ref="O6:O19">VLOOKUP($N6,会員登録,O$1,0)</f>
        <v>1級</v>
      </c>
      <c r="P6" s="13"/>
      <c r="Q6" s="9" t="s">
        <v>52</v>
      </c>
      <c r="R6" s="2" t="s">
        <v>135</v>
      </c>
    </row>
    <row r="7" spans="1:18" ht="24" customHeight="1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19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aca="true" t="shared" si="9" ref="L7:L1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thickBot="1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6"/>
      <c r="Q20" s="9" t="s">
        <v>66</v>
      </c>
      <c r="R20" s="9"/>
    </row>
    <row r="21" spans="1:18" ht="19.5" customHeight="1">
      <c r="A21" s="85"/>
      <c r="P21" s="85"/>
      <c r="Q21" s="9" t="s">
        <v>67</v>
      </c>
      <c r="R21" s="9"/>
    </row>
    <row r="22" spans="1:18" ht="19.5" customHeight="1" thickBot="1">
      <c r="A22" s="1" t="s">
        <v>133</v>
      </c>
      <c r="N22" s="86" t="s">
        <v>151</v>
      </c>
      <c r="O22" s="86"/>
      <c r="P22" s="89"/>
      <c r="Q22" s="9" t="s">
        <v>68</v>
      </c>
      <c r="R22" s="9"/>
    </row>
    <row r="23" spans="1:18" ht="19.5" customHeight="1">
      <c r="A23" s="1" t="s">
        <v>4</v>
      </c>
      <c r="B23" s="83"/>
      <c r="C23" s="83"/>
      <c r="D23" s="83"/>
      <c r="E23" s="83"/>
      <c r="F23" s="83"/>
      <c r="G23" s="83"/>
      <c r="H23" s="84"/>
      <c r="I23" s="3" t="s">
        <v>5</v>
      </c>
      <c r="J23" s="103"/>
      <c r="K23" s="104"/>
      <c r="L23" s="104"/>
      <c r="M23" s="104"/>
      <c r="N23" s="104"/>
      <c r="O23" s="104"/>
      <c r="P23" s="105"/>
      <c r="Q23" s="9" t="s">
        <v>69</v>
      </c>
      <c r="R23" s="9"/>
    </row>
    <row r="24" spans="1:18" ht="19.5" customHeight="1" thickBot="1">
      <c r="A24" s="83" t="s">
        <v>50</v>
      </c>
      <c r="I24" s="4" t="s">
        <v>6</v>
      </c>
      <c r="J24" s="100"/>
      <c r="K24" s="101"/>
      <c r="L24" s="101"/>
      <c r="M24" s="101"/>
      <c r="N24" s="101"/>
      <c r="O24" s="87" t="s">
        <v>35</v>
      </c>
      <c r="P24" s="88"/>
      <c r="Q24" s="9" t="s">
        <v>70</v>
      </c>
      <c r="R24" s="9"/>
    </row>
    <row r="25" spans="1:18" ht="19.5" customHeight="1" thickBot="1">
      <c r="A25" s="1" t="s">
        <v>7</v>
      </c>
      <c r="B25" s="82"/>
      <c r="C25" s="82"/>
      <c r="D25" s="82"/>
      <c r="E25" s="82"/>
      <c r="F25" s="82"/>
      <c r="G25" s="82"/>
      <c r="H25" s="8"/>
      <c r="I25" s="106" t="s">
        <v>8</v>
      </c>
      <c r="J25" s="107"/>
      <c r="K25" s="107"/>
      <c r="L25" s="107"/>
      <c r="M25" s="107"/>
      <c r="N25" s="107"/>
      <c r="O25" s="107"/>
      <c r="P25" s="108"/>
      <c r="Q25" s="9" t="s">
        <v>71</v>
      </c>
      <c r="R25" s="9"/>
    </row>
    <row r="26" spans="1:18" ht="19.5" customHeight="1">
      <c r="A26" s="113" t="s">
        <v>149</v>
      </c>
      <c r="B26" s="113"/>
      <c r="C26" s="113"/>
      <c r="D26" s="113"/>
      <c r="E26" s="113"/>
      <c r="F26" s="40"/>
      <c r="G26" s="40"/>
      <c r="H26" s="8"/>
      <c r="I26" s="3" t="s">
        <v>9</v>
      </c>
      <c r="J26" s="117"/>
      <c r="K26" s="118"/>
      <c r="L26" s="118"/>
      <c r="M26" s="118"/>
      <c r="N26" s="118"/>
      <c r="O26" s="93"/>
      <c r="P26" s="94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41"/>
      <c r="I27" s="109" t="s">
        <v>10</v>
      </c>
      <c r="J27" s="119" t="s">
        <v>36</v>
      </c>
      <c r="K27" s="120"/>
      <c r="L27" s="124"/>
      <c r="M27" s="124"/>
      <c r="N27" s="124"/>
      <c r="O27" s="124"/>
      <c r="P27" s="125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41"/>
      <c r="H28" s="42"/>
      <c r="I28" s="109"/>
      <c r="J28" s="121"/>
      <c r="K28" s="122"/>
      <c r="L28" s="122"/>
      <c r="M28" s="122"/>
      <c r="N28" s="122"/>
      <c r="O28" s="122"/>
      <c r="P28" s="123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41"/>
      <c r="I29" s="50" t="s">
        <v>11</v>
      </c>
      <c r="J29" s="97"/>
      <c r="K29" s="98"/>
      <c r="L29" s="98"/>
      <c r="M29" s="98"/>
      <c r="N29" s="98"/>
      <c r="O29" s="98"/>
      <c r="P29" s="99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81"/>
      <c r="I30" s="50" t="s">
        <v>37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50" t="s">
        <v>12</v>
      </c>
      <c r="J31" s="97"/>
      <c r="K31" s="98"/>
      <c r="L31" s="98"/>
      <c r="M31" s="98"/>
      <c r="N31" s="98"/>
      <c r="O31" s="98"/>
      <c r="P31" s="99"/>
    </row>
    <row r="32" spans="1:16" ht="19.5" customHeight="1" thickBot="1">
      <c r="A32" s="81"/>
      <c r="I32" s="4" t="s">
        <v>38</v>
      </c>
      <c r="J32" s="100"/>
      <c r="K32" s="101"/>
      <c r="L32" s="101"/>
      <c r="M32" s="101"/>
      <c r="N32" s="101"/>
      <c r="O32" s="101"/>
      <c r="P32" s="102"/>
    </row>
    <row r="33" spans="15:17" ht="19.5" customHeight="1">
      <c r="O33" s="89"/>
      <c r="P33" s="90"/>
      <c r="Q33" s="89"/>
    </row>
  </sheetData>
  <sheetProtection/>
  <mergeCells count="20">
    <mergeCell ref="A2:P2"/>
    <mergeCell ref="C3:D3"/>
    <mergeCell ref="A31:G31"/>
    <mergeCell ref="A26:E26"/>
    <mergeCell ref="A28:B28"/>
    <mergeCell ref="A27:B27"/>
    <mergeCell ref="A29:E29"/>
    <mergeCell ref="A30:F30"/>
    <mergeCell ref="J26:N26"/>
    <mergeCell ref="J27:K27"/>
    <mergeCell ref="J28:P28"/>
    <mergeCell ref="L27:P27"/>
    <mergeCell ref="J29:P29"/>
    <mergeCell ref="J30:P30"/>
    <mergeCell ref="J31:P31"/>
    <mergeCell ref="J32:P32"/>
    <mergeCell ref="J23:P23"/>
    <mergeCell ref="J24:N24"/>
    <mergeCell ref="I25:P25"/>
    <mergeCell ref="I27:I28"/>
  </mergeCells>
  <conditionalFormatting sqref="B6">
    <cfRule type="expression" priority="27" dxfId="290">
      <formula>_xlfn.IFERROR(B6,"")</formula>
    </cfRule>
  </conditionalFormatting>
  <conditionalFormatting sqref="B7:B19">
    <cfRule type="expression" priority="10" dxfId="290">
      <formula>ISERROR(B7)</formula>
    </cfRule>
  </conditionalFormatting>
  <conditionalFormatting sqref="C7:C19">
    <cfRule type="expression" priority="9" dxfId="290">
      <formula>ISERROR(C7)</formula>
    </cfRule>
  </conditionalFormatting>
  <conditionalFormatting sqref="E7:E19">
    <cfRule type="expression" priority="8" dxfId="290">
      <formula>ISERROR(E7)</formula>
    </cfRule>
  </conditionalFormatting>
  <conditionalFormatting sqref="G7:G19">
    <cfRule type="expression" priority="7" dxfId="290">
      <formula>ISERROR(G7)</formula>
    </cfRule>
  </conditionalFormatting>
  <conditionalFormatting sqref="H7:I19">
    <cfRule type="expression" priority="6" dxfId="290">
      <formula>ISERROR(H7)</formula>
    </cfRule>
  </conditionalFormatting>
  <conditionalFormatting sqref="K7:K19">
    <cfRule type="expression" priority="5" dxfId="290">
      <formula>ISERROR(K7)</formula>
    </cfRule>
  </conditionalFormatting>
  <conditionalFormatting sqref="L7:L19">
    <cfRule type="expression" priority="4" dxfId="290">
      <formula>ISERROR(L7)</formula>
    </cfRule>
  </conditionalFormatting>
  <conditionalFormatting sqref="M7:M19">
    <cfRule type="expression" priority="3" dxfId="290">
      <formula>ISERROR(M7)</formula>
    </cfRule>
  </conditionalFormatting>
  <conditionalFormatting sqref="O7:O19">
    <cfRule type="expression" priority="2" dxfId="290">
      <formula>ISERROR(O7)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A28 F7:F19 D7:D19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18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141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142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143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18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SheetLayoutView="100" zoomScalePageLayoutView="0" workbookViewId="0" topLeftCell="A1">
      <selection activeCell="G12" sqref="G12:J12"/>
    </sheetView>
  </sheetViews>
  <sheetFormatPr defaultColWidth="9.00390625" defaultRowHeight="13.5"/>
  <cols>
    <col min="1" max="1" width="0.875" style="23" customWidth="1"/>
    <col min="2" max="2" width="9.7539062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390625" style="23" customWidth="1"/>
    <col min="11" max="11" width="20.50390625" style="23" customWidth="1"/>
    <col min="12" max="16384" width="9.00390625" style="23" customWidth="1"/>
  </cols>
  <sheetData>
    <row r="1" spans="1:4" ht="24.75" customHeight="1">
      <c r="A1" s="137"/>
      <c r="B1" s="137"/>
      <c r="C1" s="22"/>
      <c r="D1" s="22"/>
    </row>
    <row r="2" spans="1:10" ht="18" customHeight="1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5" customFormat="1" ht="34.5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s="25" customFormat="1" ht="19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5" ht="24.75" customHeight="1">
      <c r="A6" s="155" t="s">
        <v>14</v>
      </c>
      <c r="B6" s="155"/>
      <c r="C6" s="155"/>
      <c r="D6" s="155"/>
      <c r="E6" s="155"/>
    </row>
    <row r="7" spans="7:10" ht="24.75" customHeight="1">
      <c r="G7" s="24"/>
      <c r="H7" s="24"/>
      <c r="I7" s="159" t="s">
        <v>132</v>
      </c>
      <c r="J7" s="155"/>
    </row>
    <row r="8" spans="7:10" ht="9" customHeight="1">
      <c r="G8" s="24"/>
      <c r="H8" s="24"/>
      <c r="I8" s="27"/>
      <c r="J8" s="24"/>
    </row>
    <row r="9" spans="6:10" ht="24.75" customHeight="1">
      <c r="F9" s="28"/>
      <c r="G9" s="29" t="s">
        <v>5</v>
      </c>
      <c r="H9" s="28"/>
      <c r="I9" s="137"/>
      <c r="J9" s="137"/>
    </row>
    <row r="10" spans="6:10" ht="24.75" customHeight="1">
      <c r="F10" s="28"/>
      <c r="G10" s="29" t="s">
        <v>15</v>
      </c>
      <c r="H10" s="28"/>
      <c r="I10" s="137"/>
      <c r="J10" s="137"/>
    </row>
    <row r="11" spans="6:10" ht="15" customHeight="1">
      <c r="F11" s="28"/>
      <c r="G11" s="29"/>
      <c r="H11" s="28"/>
      <c r="I11" s="28"/>
      <c r="J11" s="30"/>
    </row>
    <row r="12" spans="1:11" ht="31.5" customHeight="1">
      <c r="A12" s="130" t="s">
        <v>16</v>
      </c>
      <c r="B12" s="130"/>
      <c r="C12" s="130"/>
      <c r="D12" s="130"/>
      <c r="E12" s="156" t="s">
        <v>148</v>
      </c>
      <c r="F12" s="157"/>
      <c r="G12" s="156"/>
      <c r="H12" s="158"/>
      <c r="I12" s="158"/>
      <c r="J12" s="157"/>
      <c r="K12" s="23" t="s">
        <v>78</v>
      </c>
    </row>
    <row r="13" spans="1:11" ht="31.5" customHeight="1">
      <c r="A13" s="130" t="s">
        <v>17</v>
      </c>
      <c r="B13" s="130"/>
      <c r="C13" s="130"/>
      <c r="D13" s="130"/>
      <c r="E13" s="31" t="s">
        <v>81</v>
      </c>
      <c r="F13" s="161"/>
      <c r="G13" s="161"/>
      <c r="H13" s="161"/>
      <c r="I13" s="161"/>
      <c r="J13" s="162"/>
      <c r="K13" s="23" t="s">
        <v>79</v>
      </c>
    </row>
    <row r="14" spans="1:10" ht="30.75" customHeight="1">
      <c r="A14" s="130" t="s">
        <v>18</v>
      </c>
      <c r="B14" s="130"/>
      <c r="C14" s="130"/>
      <c r="D14" s="130"/>
      <c r="E14" s="131"/>
      <c r="F14" s="131"/>
      <c r="G14" s="131"/>
      <c r="H14" s="131"/>
      <c r="I14" s="131"/>
      <c r="J14" s="131"/>
    </row>
    <row r="15" spans="1:10" ht="30.75" customHeight="1">
      <c r="A15" s="130" t="s">
        <v>19</v>
      </c>
      <c r="B15" s="130"/>
      <c r="C15" s="130"/>
      <c r="D15" s="130"/>
      <c r="E15" s="131"/>
      <c r="F15" s="131"/>
      <c r="G15" s="131"/>
      <c r="H15" s="131"/>
      <c r="I15" s="131"/>
      <c r="J15" s="131"/>
    </row>
    <row r="16" spans="1:10" ht="30.75" customHeight="1">
      <c r="A16" s="132" t="s">
        <v>83</v>
      </c>
      <c r="B16" s="133"/>
      <c r="C16" s="133"/>
      <c r="D16" s="134"/>
      <c r="E16" s="160"/>
      <c r="F16" s="161"/>
      <c r="G16" s="161"/>
      <c r="H16" s="161"/>
      <c r="I16" s="161"/>
      <c r="J16" s="162"/>
    </row>
    <row r="17" spans="1:10" ht="15.75" customHeight="1">
      <c r="A17" s="145" t="s">
        <v>84</v>
      </c>
      <c r="B17" s="135"/>
      <c r="C17" s="135"/>
      <c r="D17" s="136"/>
      <c r="E17" s="145"/>
      <c r="F17" s="135"/>
      <c r="G17" s="135"/>
      <c r="H17" s="135"/>
      <c r="I17" s="135"/>
      <c r="J17" s="136"/>
    </row>
    <row r="18" spans="1:10" ht="15.75" customHeight="1">
      <c r="A18" s="132"/>
      <c r="B18" s="133"/>
      <c r="C18" s="133"/>
      <c r="D18" s="134"/>
      <c r="E18" s="132"/>
      <c r="F18" s="133"/>
      <c r="G18" s="133"/>
      <c r="H18" s="133"/>
      <c r="I18" s="133"/>
      <c r="J18" s="134"/>
    </row>
    <row r="19" spans="1:10" ht="15.75" customHeight="1">
      <c r="A19" s="145" t="s">
        <v>20</v>
      </c>
      <c r="B19" s="135"/>
      <c r="C19" s="135"/>
      <c r="D19" s="136"/>
      <c r="E19" s="139" t="s">
        <v>82</v>
      </c>
      <c r="F19" s="140"/>
      <c r="G19" s="140"/>
      <c r="H19" s="140"/>
      <c r="I19" s="140"/>
      <c r="J19" s="141"/>
    </row>
    <row r="20" spans="1:10" ht="15.75" customHeight="1">
      <c r="A20" s="132" t="s">
        <v>21</v>
      </c>
      <c r="B20" s="133"/>
      <c r="C20" s="133"/>
      <c r="D20" s="134"/>
      <c r="E20" s="142"/>
      <c r="F20" s="143"/>
      <c r="G20" s="143"/>
      <c r="H20" s="143"/>
      <c r="I20" s="143"/>
      <c r="J20" s="144"/>
    </row>
    <row r="21" spans="1:10" ht="15.75" customHeight="1">
      <c r="A21" s="145" t="s">
        <v>22</v>
      </c>
      <c r="B21" s="135"/>
      <c r="C21" s="135"/>
      <c r="D21" s="136"/>
      <c r="E21" s="146" t="s">
        <v>39</v>
      </c>
      <c r="F21" s="147"/>
      <c r="G21" s="147"/>
      <c r="H21" s="147"/>
      <c r="I21" s="147"/>
      <c r="J21" s="148"/>
    </row>
    <row r="22" spans="1:10" ht="15.75" customHeight="1">
      <c r="A22" s="132" t="s">
        <v>21</v>
      </c>
      <c r="B22" s="133"/>
      <c r="C22" s="133"/>
      <c r="D22" s="134"/>
      <c r="E22" s="149"/>
      <c r="F22" s="150"/>
      <c r="G22" s="150"/>
      <c r="H22" s="150"/>
      <c r="I22" s="150"/>
      <c r="J22" s="151"/>
    </row>
    <row r="23" spans="1:10" ht="15" customHeight="1">
      <c r="A23" s="145" t="s">
        <v>23</v>
      </c>
      <c r="B23" s="135"/>
      <c r="C23" s="135"/>
      <c r="D23" s="136"/>
      <c r="E23" s="145" t="s">
        <v>24</v>
      </c>
      <c r="F23" s="135" t="s">
        <v>25</v>
      </c>
      <c r="G23" s="135"/>
      <c r="H23" s="32" t="s">
        <v>28</v>
      </c>
      <c r="I23" s="135" t="s">
        <v>31</v>
      </c>
      <c r="J23" s="136"/>
    </row>
    <row r="24" spans="1:10" ht="15" customHeight="1">
      <c r="A24" s="152"/>
      <c r="B24" s="137"/>
      <c r="C24" s="137"/>
      <c r="D24" s="138"/>
      <c r="E24" s="152"/>
      <c r="F24" s="137"/>
      <c r="G24" s="137"/>
      <c r="H24" s="33" t="s">
        <v>29</v>
      </c>
      <c r="I24" s="137"/>
      <c r="J24" s="138"/>
    </row>
    <row r="25" spans="1:10" ht="15" customHeight="1">
      <c r="A25" s="132" t="s">
        <v>21</v>
      </c>
      <c r="B25" s="133"/>
      <c r="C25" s="133"/>
      <c r="D25" s="134"/>
      <c r="E25" s="132"/>
      <c r="F25" s="133"/>
      <c r="G25" s="133"/>
      <c r="H25" s="34" t="s">
        <v>30</v>
      </c>
      <c r="I25" s="133"/>
      <c r="J25" s="134"/>
    </row>
    <row r="26" spans="1:10" ht="60" customHeight="1">
      <c r="A26" s="132" t="s">
        <v>26</v>
      </c>
      <c r="B26" s="133"/>
      <c r="C26" s="133"/>
      <c r="D26" s="134"/>
      <c r="E26" s="165"/>
      <c r="F26" s="166"/>
      <c r="G26" s="166"/>
      <c r="H26" s="166"/>
      <c r="I26" s="166"/>
      <c r="J26" s="167"/>
    </row>
    <row r="27" spans="3:10" ht="16.5" customHeight="1">
      <c r="C27" s="24"/>
      <c r="D27" s="24"/>
      <c r="E27" s="24"/>
      <c r="F27" s="24"/>
      <c r="G27" s="24"/>
      <c r="H27" s="24"/>
      <c r="I27" s="24"/>
      <c r="J27" s="24"/>
    </row>
    <row r="28" spans="3:10" ht="16.5" customHeight="1">
      <c r="C28" s="24"/>
      <c r="D28" s="24"/>
      <c r="E28" s="24"/>
      <c r="F28" s="24"/>
      <c r="G28" s="24"/>
      <c r="H28" s="24"/>
      <c r="I28" s="24"/>
      <c r="J28" s="24"/>
    </row>
    <row r="29" spans="2:10" ht="19.5" customHeight="1">
      <c r="B29" s="137" t="s">
        <v>34</v>
      </c>
      <c r="C29" s="35" t="s">
        <v>33</v>
      </c>
      <c r="D29" s="33"/>
      <c r="E29" s="33"/>
      <c r="F29" s="163" t="s">
        <v>85</v>
      </c>
      <c r="G29" s="163"/>
      <c r="H29" s="163"/>
      <c r="I29" s="163"/>
      <c r="J29" s="163"/>
    </row>
    <row r="30" spans="2:10" ht="19.5" customHeight="1">
      <c r="B30" s="168"/>
      <c r="C30" s="36" t="s">
        <v>32</v>
      </c>
      <c r="D30" s="33"/>
      <c r="E30" s="33"/>
      <c r="F30" s="163"/>
      <c r="G30" s="163"/>
      <c r="H30" s="163"/>
      <c r="I30" s="163"/>
      <c r="J30" s="163"/>
    </row>
    <row r="31" ht="19.5" customHeight="1"/>
    <row r="32" spans="1:10" ht="21" customHeight="1">
      <c r="A32" s="163" t="s">
        <v>27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ht="13.5">
      <c r="G39" s="38"/>
    </row>
  </sheetData>
  <sheetProtection/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dataValidations count="1">
    <dataValidation type="list" allowBlank="1" showInputMessage="1" showErrorMessage="1" sqref="G12:J12">
      <formula1>$K$12:$K$13</formula1>
    </dataValidation>
  </dataValidations>
  <printOptions/>
  <pageMargins left="0.96" right="0.46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0.00390625" style="51" bestFit="1" customWidth="1"/>
    <col min="2" max="16384" width="9.00390625" style="51" customWidth="1"/>
  </cols>
  <sheetData>
    <row r="1" spans="1:25" ht="13.5">
      <c r="A1" s="51" t="s">
        <v>88</v>
      </c>
      <c r="B1" s="51" t="s">
        <v>89</v>
      </c>
      <c r="C1" s="51" t="s">
        <v>90</v>
      </c>
      <c r="D1" s="51" t="s">
        <v>91</v>
      </c>
      <c r="E1" s="51" t="s">
        <v>92</v>
      </c>
      <c r="F1" s="51" t="s">
        <v>93</v>
      </c>
      <c r="G1" s="51" t="s">
        <v>94</v>
      </c>
      <c r="H1" s="51" t="s">
        <v>95</v>
      </c>
      <c r="I1" s="51" t="s">
        <v>96</v>
      </c>
      <c r="J1" s="51" t="s">
        <v>97</v>
      </c>
      <c r="K1" s="51" t="s">
        <v>98</v>
      </c>
      <c r="L1" s="51" t="s">
        <v>99</v>
      </c>
      <c r="M1" s="51" t="s">
        <v>100</v>
      </c>
      <c r="N1" s="51" t="s">
        <v>101</v>
      </c>
      <c r="O1" s="51" t="s">
        <v>102</v>
      </c>
      <c r="P1" s="51" t="s">
        <v>103</v>
      </c>
      <c r="Q1" s="51" t="s">
        <v>104</v>
      </c>
      <c r="R1" s="51" t="s">
        <v>105</v>
      </c>
      <c r="S1" s="51" t="s">
        <v>106</v>
      </c>
      <c r="T1" s="51" t="s">
        <v>107</v>
      </c>
      <c r="U1" s="51" t="s">
        <v>108</v>
      </c>
      <c r="V1" s="51" t="s">
        <v>109</v>
      </c>
      <c r="W1" s="51" t="s">
        <v>110</v>
      </c>
      <c r="X1" s="51" t="s">
        <v>111</v>
      </c>
      <c r="Y1" s="51" t="s">
        <v>112</v>
      </c>
    </row>
    <row r="2" spans="1:24" ht="13.5">
      <c r="A2" s="51">
        <v>10526378</v>
      </c>
      <c r="B2" s="51" t="s">
        <v>124</v>
      </c>
      <c r="C2" s="51" t="s">
        <v>126</v>
      </c>
      <c r="D2" s="51" t="s">
        <v>125</v>
      </c>
      <c r="E2" s="51" t="s">
        <v>127</v>
      </c>
      <c r="F2" s="51" t="s">
        <v>113</v>
      </c>
      <c r="G2" s="52">
        <v>19446</v>
      </c>
      <c r="H2" s="51">
        <v>250139</v>
      </c>
      <c r="I2" s="51" t="s">
        <v>122</v>
      </c>
      <c r="J2" s="51" t="s">
        <v>114</v>
      </c>
      <c r="K2" s="52">
        <v>43630</v>
      </c>
      <c r="L2" s="52">
        <v>42000</v>
      </c>
      <c r="N2" s="51" t="s">
        <v>117</v>
      </c>
      <c r="R2" s="52">
        <v>36220</v>
      </c>
      <c r="S2" s="51" t="s">
        <v>119</v>
      </c>
      <c r="T2" s="51" t="s">
        <v>115</v>
      </c>
      <c r="U2" s="52">
        <v>40590</v>
      </c>
      <c r="V2" s="51" t="s">
        <v>120</v>
      </c>
      <c r="X2" s="51" t="s">
        <v>121</v>
      </c>
    </row>
    <row r="3" spans="1:24" ht="13.5">
      <c r="A3" s="51">
        <v>10514191</v>
      </c>
      <c r="B3" s="51" t="s">
        <v>128</v>
      </c>
      <c r="C3" s="51" t="s">
        <v>130</v>
      </c>
      <c r="D3" s="51" t="s">
        <v>129</v>
      </c>
      <c r="E3" s="51" t="s">
        <v>123</v>
      </c>
      <c r="F3" s="51" t="s">
        <v>113</v>
      </c>
      <c r="G3" s="52">
        <v>26724</v>
      </c>
      <c r="H3" s="51">
        <v>249164</v>
      </c>
      <c r="I3" s="51" t="s">
        <v>118</v>
      </c>
      <c r="J3" s="51" t="s">
        <v>114</v>
      </c>
      <c r="K3" s="52">
        <v>43606</v>
      </c>
      <c r="L3" s="52">
        <v>43530</v>
      </c>
      <c r="N3" s="51" t="s">
        <v>117</v>
      </c>
      <c r="R3" s="52">
        <v>35521</v>
      </c>
      <c r="S3" s="51" t="s">
        <v>117</v>
      </c>
      <c r="T3" s="51" t="s">
        <v>116</v>
      </c>
      <c r="U3" s="52">
        <v>43530</v>
      </c>
      <c r="V3" s="52">
        <v>45747</v>
      </c>
      <c r="X3" s="5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18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aca="true" t="shared" si="0" ref="B6:B20">VLOOKUP($J6,会員登録,B$1,0)&amp;"　"&amp;VLOOKUP($J6,会員登録,B$1+1,0)</f>
        <v>#N/A</v>
      </c>
      <c r="C6" s="72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aca="true" t="shared" si="0" ref="B6:B20">VLOOKUP($J6,会員登録,B$1,0)&amp;"　"&amp;VLOOKUP($J6,会員登録,B$1+1,0)</f>
        <v>#N/A</v>
      </c>
      <c r="C6" s="72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aca="true" t="shared" si="0" ref="B6:B20">VLOOKUP($J6,会員登録,B$1,0)&amp;"　"&amp;VLOOKUP($J6,会員登録,B$1+1,0)</f>
        <v>#N/A</v>
      </c>
      <c r="C6" s="72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4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139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zoomScalePageLayoutView="0" workbookViewId="0" topLeftCell="A1">
      <pane ySplit="5" topLeftCell="A21" activePane="bottomLeft" state="frozen"/>
      <selection pane="topLeft" activeCell="A1" sqref="A1"/>
      <selection pane="bottomLeft" activeCell="A27" sqref="A27:F30"/>
    </sheetView>
  </sheetViews>
  <sheetFormatPr defaultColWidth="9.00390625" defaultRowHeight="13.5"/>
  <cols>
    <col min="1" max="1" width="6.50390625" style="1" customWidth="1"/>
    <col min="2" max="3" width="14.75390625" style="1" customWidth="1"/>
    <col min="4" max="4" width="10.375" style="9" customWidth="1"/>
    <col min="5" max="5" width="20.00390625" style="1" customWidth="1"/>
    <col min="6" max="6" width="10.375" style="9" customWidth="1"/>
    <col min="7" max="7" width="20.00390625" style="1" customWidth="1"/>
    <col min="8" max="8" width="7.625" style="1" customWidth="1"/>
    <col min="9" max="10" width="12.375" style="1" customWidth="1"/>
    <col min="11" max="11" width="9.75390625" style="1" customWidth="1"/>
    <col min="12" max="12" width="7.625" style="1" customWidth="1"/>
    <col min="13" max="14" width="12.375" style="1" customWidth="1"/>
    <col min="15" max="15" width="9.75390625" style="1" customWidth="1"/>
    <col min="16" max="16" width="7.75390625" style="1" customWidth="1"/>
    <col min="17" max="18" width="13.875" style="1" customWidth="1"/>
    <col min="19" max="16384" width="9.00390625" style="1" customWidth="1"/>
  </cols>
  <sheetData>
    <row r="1" spans="2:15" ht="13.5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ht="14.25" thickBot="1"/>
    <row r="5" spans="1:18" s="2" customFormat="1" ht="21.7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aca="true" t="shared" si="0" ref="B6:B20">VLOOKUP($J6,会員登録,B$1,0)&amp;"　"&amp;VLOOKUP($J6,会員登録,B$1+1,0)</f>
        <v>#N/A</v>
      </c>
      <c r="C6" s="76" t="e">
        <f aca="true" t="shared" si="1" ref="C6:C20">VLOOKUP($N6,会員登録,C$1,0)&amp;"　"&amp;VLOOKUP($N6,会員登録,C$1+1,0)</f>
        <v>#N/A</v>
      </c>
      <c r="D6" s="54"/>
      <c r="E6" s="55" t="e">
        <f aca="true" t="shared" si="2" ref="E6:E20">VLOOKUP($J6,会員登録,E$1,0)</f>
        <v>#N/A</v>
      </c>
      <c r="F6" s="54"/>
      <c r="G6" s="55" t="e">
        <f aca="true" t="shared" si="3" ref="G6:G20">VLOOKUP($N6,会員登録,G$1,0)</f>
        <v>#N/A</v>
      </c>
      <c r="H6" s="11" t="e">
        <f>+YEAR($O$3-$I6)-1900</f>
        <v>#N/A</v>
      </c>
      <c r="I6" s="56" t="e">
        <f aca="true" t="shared" si="4" ref="I6:I20">VLOOKUP($J6,会員登録,I$1,0)</f>
        <v>#N/A</v>
      </c>
      <c r="J6" s="53"/>
      <c r="K6" s="57" t="e">
        <f aca="true" t="shared" si="5" ref="K6:K20">VLOOKUP($J6,会員登録,K$1,0)</f>
        <v>#N/A</v>
      </c>
      <c r="L6" s="11" t="e">
        <f>+YEAR($O$3-$M6)-1900</f>
        <v>#N/A</v>
      </c>
      <c r="M6" s="56" t="e">
        <f aca="true" t="shared" si="6" ref="M6:M20">VLOOKUP($N6,会員登録,M$1,0)</f>
        <v>#N/A</v>
      </c>
      <c r="N6" s="53"/>
      <c r="O6" s="57" t="e">
        <f aca="true" t="shared" si="7" ref="O6:O20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aca="true" t="shared" si="8" ref="H7:H20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aca="true" t="shared" si="9" ref="L7:L20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19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19.5" customHeight="1">
      <c r="A22" s="1" t="s">
        <v>133</v>
      </c>
      <c r="Q22" s="9" t="s">
        <v>68</v>
      </c>
      <c r="R22" s="9"/>
    </row>
    <row r="23" spans="1:18" ht="19.5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19.5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19.5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19.5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19.5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19.5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19.5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19.5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6" ht="19.5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6" ht="19.5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19.5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15:16" ht="13.5">
      <c r="O34" s="89"/>
      <c r="P34" s="90"/>
    </row>
  </sheetData>
  <sheetProtection/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conditionalFormatting sqref="B6">
    <cfRule type="expression" priority="20" dxfId="290">
      <formula>_xlfn.IFERROR(B6,"")</formula>
    </cfRule>
  </conditionalFormatting>
  <conditionalFormatting sqref="B7">
    <cfRule type="expression" priority="19" dxfId="290">
      <formula>ISERROR(B7)</formula>
    </cfRule>
  </conditionalFormatting>
  <conditionalFormatting sqref="C7">
    <cfRule type="expression" priority="18" dxfId="290">
      <formula>ISERROR(C7)</formula>
    </cfRule>
  </conditionalFormatting>
  <conditionalFormatting sqref="E7">
    <cfRule type="expression" priority="17" dxfId="290">
      <formula>ISERROR(E7)</formula>
    </cfRule>
  </conditionalFormatting>
  <conditionalFormatting sqref="G7">
    <cfRule type="expression" priority="16" dxfId="290">
      <formula>ISERROR(G7)</formula>
    </cfRule>
  </conditionalFormatting>
  <conditionalFormatting sqref="H7">
    <cfRule type="expression" priority="15" dxfId="290">
      <formula>ISERROR(H7)</formula>
    </cfRule>
  </conditionalFormatting>
  <conditionalFormatting sqref="K7">
    <cfRule type="expression" priority="14" dxfId="290">
      <formula>ISERROR(K7)</formula>
    </cfRule>
  </conditionalFormatting>
  <conditionalFormatting sqref="L7">
    <cfRule type="expression" priority="13" dxfId="290">
      <formula>ISERROR(L7)</formula>
    </cfRule>
  </conditionalFormatting>
  <conditionalFormatting sqref="M7">
    <cfRule type="expression" priority="12" dxfId="290">
      <formula>ISERROR(M7)</formula>
    </cfRule>
  </conditionalFormatting>
  <conditionalFormatting sqref="O7">
    <cfRule type="expression" priority="11" dxfId="290">
      <formula>ISERROR(O7)</formula>
    </cfRule>
  </conditionalFormatting>
  <conditionalFormatting sqref="B8:B20">
    <cfRule type="expression" priority="10" dxfId="290">
      <formula>ISERROR(B8)</formula>
    </cfRule>
  </conditionalFormatting>
  <conditionalFormatting sqref="C8:C20">
    <cfRule type="expression" priority="9" dxfId="290">
      <formula>ISERROR(C8)</formula>
    </cfRule>
  </conditionalFormatting>
  <conditionalFormatting sqref="E8:E20">
    <cfRule type="expression" priority="8" dxfId="290">
      <formula>ISERROR(E8)</formula>
    </cfRule>
  </conditionalFormatting>
  <conditionalFormatting sqref="G8:G20">
    <cfRule type="expression" priority="7" dxfId="290">
      <formula>ISERROR(G8)</formula>
    </cfRule>
  </conditionalFormatting>
  <conditionalFormatting sqref="H8:I20">
    <cfRule type="expression" priority="6" dxfId="290">
      <formula>ISERROR(H8)</formula>
    </cfRule>
  </conditionalFormatting>
  <conditionalFormatting sqref="K8:K20">
    <cfRule type="expression" priority="5" dxfId="290">
      <formula>ISERROR(K8)</formula>
    </cfRule>
  </conditionalFormatting>
  <conditionalFormatting sqref="L8:L20">
    <cfRule type="expression" priority="4" dxfId="290">
      <formula>ISERROR(L8)</formula>
    </cfRule>
  </conditionalFormatting>
  <conditionalFormatting sqref="M8:M20">
    <cfRule type="expression" priority="3" dxfId="290">
      <formula>ISERROR(M8)</formula>
    </cfRule>
  </conditionalFormatting>
  <conditionalFormatting sqref="O8:O20">
    <cfRule type="expression" priority="2" dxfId="290">
      <formula>ISERROR(O8)</formula>
    </cfRule>
  </conditionalFormatting>
  <conditionalFormatting sqref="I7">
    <cfRule type="expression" priority="1" dxfId="290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Masuki</dc:creator>
  <cp:keywords/>
  <dc:description/>
  <cp:lastModifiedBy>TOSHIBA</cp:lastModifiedBy>
  <cp:lastPrinted>2021-03-14T03:56:53Z</cp:lastPrinted>
  <dcterms:created xsi:type="dcterms:W3CDTF">2013-02-28T08:05:50Z</dcterms:created>
  <dcterms:modified xsi:type="dcterms:W3CDTF">2021-03-17T09:18:40Z</dcterms:modified>
  <cp:category/>
  <cp:version/>
  <cp:contentType/>
  <cp:contentStatus/>
</cp:coreProperties>
</file>