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45161\Desktop\"/>
    </mc:Choice>
  </mc:AlternateContent>
  <bookViews>
    <workbookView xWindow="-120" yWindow="-120" windowWidth="20736" windowHeight="11160" tabRatio="857"/>
  </bookViews>
  <sheets>
    <sheet name="入力の仕方" sheetId="4" r:id="rId1"/>
    <sheet name="データシート" sheetId="10" r:id="rId2"/>
    <sheet name="作業用シート（削除しないでください）" sheetId="11" r:id="rId3"/>
    <sheet name="リスト" sheetId="9" state="hidden" r:id="rId4"/>
  </sheets>
  <calcPr calcId="162913"/>
</workbook>
</file>

<file path=xl/calcChain.xml><?xml version="1.0" encoding="utf-8"?>
<calcChain xmlns="http://schemas.openxmlformats.org/spreadsheetml/2006/main">
  <c r="J29" i="11" l="1"/>
  <c r="A26" i="11"/>
  <c r="A27" i="11"/>
  <c r="A28" i="11"/>
  <c r="A29" i="11"/>
  <c r="A30" i="11"/>
  <c r="A31" i="11"/>
  <c r="A32" i="11"/>
  <c r="A25" i="11"/>
  <c r="J21" i="11" l="1"/>
  <c r="J20" i="11"/>
  <c r="J19" i="11"/>
  <c r="J18" i="11"/>
  <c r="J17" i="11"/>
  <c r="J16" i="11"/>
  <c r="J15" i="11"/>
  <c r="J14" i="11"/>
  <c r="J13" i="11"/>
  <c r="J12" i="11"/>
  <c r="J11" i="11"/>
  <c r="J10" i="11"/>
  <c r="J9" i="11"/>
  <c r="J8" i="11"/>
  <c r="J7" i="11"/>
  <c r="J6" i="11"/>
  <c r="J5" i="11"/>
  <c r="J4" i="11"/>
  <c r="J3" i="11"/>
  <c r="J26" i="11"/>
  <c r="J27" i="11"/>
  <c r="J28" i="11"/>
  <c r="J30" i="11"/>
  <c r="J31" i="11"/>
  <c r="J32" i="11"/>
  <c r="J25" i="11"/>
  <c r="F12" i="10" l="1"/>
  <c r="J2" i="11"/>
  <c r="A2" i="11"/>
  <c r="A21" i="11"/>
  <c r="A20" i="11"/>
  <c r="A19" i="11"/>
  <c r="A18" i="11"/>
  <c r="A17" i="11"/>
  <c r="A16" i="11"/>
  <c r="A15" i="11"/>
  <c r="A14" i="11"/>
  <c r="A13" i="11"/>
  <c r="A12" i="11"/>
  <c r="A11" i="11"/>
  <c r="A10" i="11"/>
  <c r="A9" i="11"/>
  <c r="A8" i="11"/>
  <c r="A7" i="11"/>
  <c r="A6" i="11"/>
  <c r="A5" i="11"/>
  <c r="A4" i="11"/>
  <c r="A3" i="11"/>
  <c r="F11" i="10" l="1"/>
  <c r="B5" i="10"/>
  <c r="B28" i="11" l="1"/>
  <c r="B32" i="11"/>
  <c r="B29" i="11"/>
  <c r="B25" i="11"/>
  <c r="B26" i="11"/>
  <c r="B30" i="11"/>
  <c r="B27" i="11"/>
  <c r="B31" i="11"/>
  <c r="B8" i="11"/>
  <c r="B16" i="11"/>
  <c r="B9" i="11"/>
  <c r="B17" i="11"/>
  <c r="B10" i="11"/>
  <c r="B18" i="11"/>
  <c r="B3" i="11"/>
  <c r="B11" i="11"/>
  <c r="B19" i="11"/>
  <c r="B4" i="11"/>
  <c r="B12" i="11"/>
  <c r="B20" i="11"/>
  <c r="B7" i="11"/>
  <c r="B5" i="11"/>
  <c r="B13" i="11"/>
  <c r="B21" i="11"/>
  <c r="B15" i="11"/>
  <c r="B6" i="11"/>
  <c r="B14" i="11"/>
  <c r="B2" i="11"/>
</calcChain>
</file>

<file path=xl/sharedStrings.xml><?xml version="1.0" encoding="utf-8"?>
<sst xmlns="http://schemas.openxmlformats.org/spreadsheetml/2006/main" count="228" uniqueCount="214">
  <si>
    <t>学校名</t>
    <rPh sb="0" eb="3">
      <t>ガッコウメイ</t>
    </rPh>
    <phoneticPr fontId="1"/>
  </si>
  <si>
    <t>顧問氏名</t>
    <rPh sb="0" eb="2">
      <t>コモン</t>
    </rPh>
    <rPh sb="2" eb="4">
      <t>シメイ</t>
    </rPh>
    <phoneticPr fontId="1"/>
  </si>
  <si>
    <t>男女の別</t>
    <rPh sb="0" eb="2">
      <t>ダンジョ</t>
    </rPh>
    <rPh sb="3" eb="4">
      <t>ベツ</t>
    </rPh>
    <phoneticPr fontId="1"/>
  </si>
  <si>
    <t>入力年月日</t>
    <rPh sb="0" eb="2">
      <t>ニュウリョク</t>
    </rPh>
    <rPh sb="2" eb="5">
      <t>ネンガッピ</t>
    </rPh>
    <phoneticPr fontId="1"/>
  </si>
  <si>
    <t>各学校の顧問の先生へ</t>
    <rPh sb="0" eb="3">
      <t>カクガッコウ</t>
    </rPh>
    <rPh sb="4" eb="6">
      <t>コモン</t>
    </rPh>
    <rPh sb="7" eb="9">
      <t>センセイ</t>
    </rPh>
    <phoneticPr fontId="1"/>
  </si>
  <si>
    <t>データの送信アドレス</t>
    <rPh sb="4" eb="6">
      <t>ソウシン</t>
    </rPh>
    <phoneticPr fontId="1"/>
  </si>
  <si>
    <t>携帯電話</t>
    <rPh sb="0" eb="4">
      <t>ケイタイデンワ</t>
    </rPh>
    <phoneticPr fontId="1"/>
  </si>
  <si>
    <t>緊急連絡用。０９０－１２３４－５６７８のように入力してください。</t>
    <rPh sb="0" eb="2">
      <t>キンキュウ</t>
    </rPh>
    <rPh sb="2" eb="5">
      <t>レンラクヨウ</t>
    </rPh>
    <rPh sb="23" eb="25">
      <t>ニュウリョク</t>
    </rPh>
    <phoneticPr fontId="1"/>
  </si>
  <si>
    <t>大分南</t>
  </si>
  <si>
    <t>大分西</t>
  </si>
  <si>
    <t>由布</t>
  </si>
  <si>
    <t>大分東</t>
  </si>
  <si>
    <t>岩田</t>
  </si>
  <si>
    <t>大分</t>
  </si>
  <si>
    <t>楊志館</t>
  </si>
  <si>
    <t>国東</t>
  </si>
  <si>
    <t>杵築</t>
  </si>
  <si>
    <t>明豊</t>
  </si>
  <si>
    <t>高田</t>
  </si>
  <si>
    <t>中津南</t>
  </si>
  <si>
    <t>中津北</t>
  </si>
  <si>
    <t>中津東</t>
  </si>
  <si>
    <t>安心院</t>
  </si>
  <si>
    <t>宇佐</t>
  </si>
  <si>
    <t>柳ｹ浦</t>
  </si>
  <si>
    <t>日田</t>
  </si>
  <si>
    <t>藤蔭</t>
  </si>
  <si>
    <t>竹田</t>
  </si>
  <si>
    <t>臼杵</t>
  </si>
  <si>
    <t>津久見</t>
  </si>
  <si>
    <t>大分工業高等専門学校</t>
    <rPh sb="0" eb="4">
      <t>オオイタコウギョウ</t>
    </rPh>
    <rPh sb="4" eb="6">
      <t>コウトウ</t>
    </rPh>
    <rPh sb="6" eb="10">
      <t>センモンガッコウ</t>
    </rPh>
    <phoneticPr fontId="6"/>
  </si>
  <si>
    <t>岩田高等学校</t>
  </si>
  <si>
    <t>福徳学院高等学校</t>
  </si>
  <si>
    <t>大分高等学校</t>
  </si>
  <si>
    <t>大分東明高等学校</t>
  </si>
  <si>
    <t>楊志館高等学校</t>
  </si>
  <si>
    <t>大分国際情報高等学校</t>
  </si>
  <si>
    <t>明豊高等学校</t>
  </si>
  <si>
    <t>東九州龍谷高等学校</t>
  </si>
  <si>
    <t>柳ｹ浦高等学校</t>
  </si>
  <si>
    <t>藤蔭高等学校</t>
  </si>
  <si>
    <t>昭和学園高等学校</t>
  </si>
  <si>
    <t>稲葉学園高等学校</t>
  </si>
  <si>
    <t>学校名</t>
    <rPh sb="0" eb="3">
      <t>ガッコウメイ</t>
    </rPh>
    <phoneticPr fontId="6"/>
  </si>
  <si>
    <t>略称</t>
    <rPh sb="0" eb="2">
      <t>リャクショウ</t>
    </rPh>
    <phoneticPr fontId="6"/>
  </si>
  <si>
    <t>日本文理大学附属高等学校</t>
    <rPh sb="5" eb="6">
      <t>ガク</t>
    </rPh>
    <phoneticPr fontId="6"/>
  </si>
  <si>
    <t>リストから選択してください</t>
    <rPh sb="5" eb="7">
      <t>センタク</t>
    </rPh>
    <phoneticPr fontId="1"/>
  </si>
  <si>
    <t>自動で入ります</t>
    <rPh sb="0" eb="2">
      <t>ジドウ</t>
    </rPh>
    <rPh sb="3" eb="4">
      <t>ハイ</t>
    </rPh>
    <phoneticPr fontId="1"/>
  </si>
  <si>
    <t>男子</t>
    <rPh sb="0" eb="2">
      <t>ダンシ</t>
    </rPh>
    <phoneticPr fontId="6"/>
  </si>
  <si>
    <t>女子</t>
    <rPh sb="0" eb="2">
      <t>ジョシ</t>
    </rPh>
    <phoneticPr fontId="6"/>
  </si>
  <si>
    <t>「2023/5/3」、もしくは「2023-5-3」のように入力してください</t>
    <rPh sb="29" eb="31">
      <t>ニュウリョク</t>
    </rPh>
    <phoneticPr fontId="1"/>
  </si>
  <si>
    <t>性別</t>
    <rPh sb="0" eb="2">
      <t>セイベツ</t>
    </rPh>
    <phoneticPr fontId="6"/>
  </si>
  <si>
    <t>負担金</t>
    <rPh sb="0" eb="3">
      <t>フタンキン</t>
    </rPh>
    <phoneticPr fontId="6"/>
  </si>
  <si>
    <t>参加資格</t>
    <rPh sb="0" eb="4">
      <t>サンカシカク</t>
    </rPh>
    <phoneticPr fontId="6"/>
  </si>
  <si>
    <t>円</t>
    <rPh sb="0" eb="1">
      <t>エン</t>
    </rPh>
    <phoneticPr fontId="6"/>
  </si>
  <si>
    <t>当該校職員</t>
    <rPh sb="0" eb="3">
      <t>トウガイコウ</t>
    </rPh>
    <rPh sb="3" eb="5">
      <t>ショクイン</t>
    </rPh>
    <phoneticPr fontId="6"/>
  </si>
  <si>
    <t>外部指導者</t>
    <rPh sb="0" eb="2">
      <t>ガイブ</t>
    </rPh>
    <rPh sb="2" eb="5">
      <t>シドウシャ</t>
    </rPh>
    <phoneticPr fontId="6"/>
  </si>
  <si>
    <t>選手名</t>
    <rPh sb="0" eb="3">
      <t>センシュメイ</t>
    </rPh>
    <phoneticPr fontId="6"/>
  </si>
  <si>
    <t>選手</t>
    <rPh sb="0" eb="2">
      <t>センシュ</t>
    </rPh>
    <phoneticPr fontId="6"/>
  </si>
  <si>
    <t>ふりがな</t>
    <phoneticPr fontId="6"/>
  </si>
  <si>
    <t>学年</t>
    <rPh sb="0" eb="2">
      <t>ガクネン</t>
    </rPh>
    <phoneticPr fontId="6"/>
  </si>
  <si>
    <t>生年月日</t>
    <rPh sb="0" eb="4">
      <t>セイネンガッピ</t>
    </rPh>
    <phoneticPr fontId="6"/>
  </si>
  <si>
    <t>1年</t>
    <rPh sb="1" eb="2">
      <t>ネン</t>
    </rPh>
    <phoneticPr fontId="6"/>
  </si>
  <si>
    <t>2年</t>
    <rPh sb="1" eb="2">
      <t>ネン</t>
    </rPh>
    <phoneticPr fontId="6"/>
  </si>
  <si>
    <t>3年</t>
    <rPh sb="1" eb="2">
      <t>ネン</t>
    </rPh>
    <phoneticPr fontId="6"/>
  </si>
  <si>
    <t>ペア１</t>
    <phoneticPr fontId="6"/>
  </si>
  <si>
    <t>ペア２</t>
  </si>
  <si>
    <t>ペア３</t>
  </si>
  <si>
    <t>ペア４</t>
  </si>
  <si>
    <t>ペア５</t>
  </si>
  <si>
    <t>ペア６</t>
  </si>
  <si>
    <t>ペア７</t>
  </si>
  <si>
    <t>ペア８</t>
  </si>
  <si>
    <t>ペア９</t>
  </si>
  <si>
    <t>ペア１０</t>
  </si>
  <si>
    <t>ペア１１</t>
  </si>
  <si>
    <t>ペア１２</t>
  </si>
  <si>
    <t>ペア１３</t>
  </si>
  <si>
    <t>ペア１４</t>
  </si>
  <si>
    <t>ペア１５</t>
  </si>
  <si>
    <t>ペア１６</t>
  </si>
  <si>
    <t>ペア１７</t>
  </si>
  <si>
    <t>ペア１８</t>
  </si>
  <si>
    <t>↓校内順位の高い順にエントリーしてください</t>
    <rPh sb="1" eb="5">
      <t>コウナイジュンイ</t>
    </rPh>
    <rPh sb="6" eb="7">
      <t>タカ</t>
    </rPh>
    <rPh sb="8" eb="9">
      <t>ジュン</t>
    </rPh>
    <phoneticPr fontId="6"/>
  </si>
  <si>
    <t>ペア１９</t>
  </si>
  <si>
    <t>ペア２０</t>
  </si>
  <si>
    <t>個人戦ダブルス作成用データ</t>
    <rPh sb="0" eb="3">
      <t>コジンセン</t>
    </rPh>
    <rPh sb="7" eb="10">
      <t>サクセイヨウ</t>
    </rPh>
    <phoneticPr fontId="6"/>
  </si>
  <si>
    <t>コピー→選手名簿原簿に「値」で貼り付け</t>
    <rPh sb="4" eb="6">
      <t>センシュ</t>
    </rPh>
    <rPh sb="6" eb="8">
      <t>メイボ</t>
    </rPh>
    <rPh sb="8" eb="10">
      <t>ゲンボ</t>
    </rPh>
    <rPh sb="12" eb="13">
      <t>アタイ</t>
    </rPh>
    <rPh sb="15" eb="16">
      <t>ハ</t>
    </rPh>
    <rPh sb="17" eb="18">
      <t>ツ</t>
    </rPh>
    <phoneticPr fontId="6"/>
  </si>
  <si>
    <t>上野丘</t>
    <phoneticPr fontId="6"/>
  </si>
  <si>
    <t>舞鶴</t>
    <phoneticPr fontId="6"/>
  </si>
  <si>
    <t>雄城台</t>
    <phoneticPr fontId="6"/>
  </si>
  <si>
    <t>豊府</t>
    <phoneticPr fontId="6"/>
  </si>
  <si>
    <t>大分工</t>
    <phoneticPr fontId="6"/>
  </si>
  <si>
    <t>大分商</t>
    <phoneticPr fontId="6"/>
  </si>
  <si>
    <t>緑丘</t>
    <phoneticPr fontId="6"/>
  </si>
  <si>
    <t>鶴崎</t>
    <phoneticPr fontId="6"/>
  </si>
  <si>
    <t>鶴崎工</t>
    <phoneticPr fontId="6"/>
  </si>
  <si>
    <t>情科</t>
    <phoneticPr fontId="6"/>
  </si>
  <si>
    <t>福徳</t>
    <phoneticPr fontId="6"/>
  </si>
  <si>
    <t>東明</t>
    <phoneticPr fontId="6"/>
  </si>
  <si>
    <t>日出総</t>
    <phoneticPr fontId="6"/>
  </si>
  <si>
    <t>鶴見丘</t>
    <phoneticPr fontId="6"/>
  </si>
  <si>
    <t>翔青</t>
    <rPh sb="0" eb="1">
      <t>ショウ</t>
    </rPh>
    <rPh sb="1" eb="2">
      <t>セイ</t>
    </rPh>
    <phoneticPr fontId="2"/>
  </si>
  <si>
    <t>溝部</t>
    <phoneticPr fontId="6"/>
  </si>
  <si>
    <t>耶馬溪</t>
    <phoneticPr fontId="6"/>
  </si>
  <si>
    <t>宇佐産</t>
    <phoneticPr fontId="6"/>
  </si>
  <si>
    <t>東龍</t>
    <phoneticPr fontId="6"/>
  </si>
  <si>
    <t>美山</t>
    <rPh sb="0" eb="1">
      <t>ミ</t>
    </rPh>
    <rPh sb="1" eb="2">
      <t>ヤマ</t>
    </rPh>
    <phoneticPr fontId="2"/>
  </si>
  <si>
    <t>三隈</t>
    <phoneticPr fontId="6"/>
  </si>
  <si>
    <t>林工</t>
    <phoneticPr fontId="6"/>
  </si>
  <si>
    <t>昭和</t>
    <phoneticPr fontId="6"/>
  </si>
  <si>
    <t>三重総</t>
    <phoneticPr fontId="6"/>
  </si>
  <si>
    <t>久住</t>
    <phoneticPr fontId="1"/>
  </si>
  <si>
    <t>稲葉</t>
    <rPh sb="0" eb="2">
      <t>イナバ</t>
    </rPh>
    <phoneticPr fontId="1"/>
  </si>
  <si>
    <t>海洋科</t>
    <phoneticPr fontId="6"/>
  </si>
  <si>
    <t>鶴城</t>
    <phoneticPr fontId="6"/>
  </si>
  <si>
    <t>豊南</t>
    <phoneticPr fontId="6"/>
  </si>
  <si>
    <t>文理大</t>
    <phoneticPr fontId="6"/>
  </si>
  <si>
    <t>高専</t>
    <rPh sb="0" eb="2">
      <t>コウセン</t>
    </rPh>
    <phoneticPr fontId="6"/>
  </si>
  <si>
    <t>略称</t>
    <rPh sb="0" eb="2">
      <t>リャクショウ</t>
    </rPh>
    <phoneticPr fontId="1"/>
  </si>
  <si>
    <t>国際情</t>
    <rPh sb="0" eb="2">
      <t>コクサイ</t>
    </rPh>
    <rPh sb="2" eb="3">
      <t>ジョウ</t>
    </rPh>
    <phoneticPr fontId="6"/>
  </si>
  <si>
    <t>円　　　　×</t>
    <rPh sb="0" eb="1">
      <t>エン</t>
    </rPh>
    <phoneticPr fontId="1"/>
  </si>
  <si>
    <t>大分県立大分上野丘高等学校</t>
  </si>
  <si>
    <t>大分県立大分舞鶴高等学校</t>
  </si>
  <si>
    <t>大分県立大分雄城台高等学校</t>
  </si>
  <si>
    <t>大分県立大分南高等学校</t>
  </si>
  <si>
    <t>大分県立大分豊府高等学校</t>
  </si>
  <si>
    <t>大分県立大分工業高等学校</t>
  </si>
  <si>
    <t>大分県立大分商業高等学校</t>
  </si>
  <si>
    <t>大分県立大分西高等学校</t>
  </si>
  <si>
    <t>大分県立芸術緑丘高等学校</t>
  </si>
  <si>
    <t>大分県立由布高等学校</t>
  </si>
  <si>
    <t>大分県立大分鶴崎高等学校</t>
  </si>
  <si>
    <t>大分県立鶴崎工業高等学校</t>
  </si>
  <si>
    <t>大分県立情報科学高等学校</t>
  </si>
  <si>
    <t>大分県立大分東高等学校</t>
  </si>
  <si>
    <t>大分県立国東高等学校</t>
  </si>
  <si>
    <t>大分県立杵築高等学校</t>
  </si>
  <si>
    <t>大分県立日出総合高等学校</t>
  </si>
  <si>
    <t>大分県立別府鶴見丘高等学校</t>
  </si>
  <si>
    <t>大分県立別府翔青高等学校</t>
  </si>
  <si>
    <t>別府溝部学園高等学校</t>
    <phoneticPr fontId="6"/>
  </si>
  <si>
    <t>大分県立高田高等学校</t>
  </si>
  <si>
    <t>大分県立中津南高等学校</t>
  </si>
  <si>
    <t>大分県立中津南耶馬溪校高等学校</t>
  </si>
  <si>
    <t>大分県立中津北高等学校</t>
  </si>
  <si>
    <t>大分県立中津東高等学校</t>
  </si>
  <si>
    <t>大分県立宇佐産業科学高等学校</t>
  </si>
  <si>
    <t>大分県立安心院高等学校</t>
  </si>
  <si>
    <t>大分県立宇佐高等学校</t>
  </si>
  <si>
    <t>大分県立玖珠美山高等学校</t>
  </si>
  <si>
    <t>大分県立日田高等学校</t>
  </si>
  <si>
    <t>大分県立日田三隈高等学校</t>
  </si>
  <si>
    <t>大分県立日田林工高等学校</t>
  </si>
  <si>
    <t>大分県立三重総合高等学校</t>
  </si>
  <si>
    <t>大分県立久住高原農業高等学校</t>
  </si>
  <si>
    <t>大分県立竹田高等学校</t>
  </si>
  <si>
    <t>大分県立臼杵高等学校</t>
  </si>
  <si>
    <t>大分県立津久見高等学校</t>
  </si>
  <si>
    <t>大分県立海洋科学高等学校</t>
  </si>
  <si>
    <t>大分県立佐伯鶴城高等学校</t>
  </si>
  <si>
    <t>大分県立佐伯豊南高等学校</t>
  </si>
  <si>
    <t>例・・・</t>
    <rPh sb="0" eb="1">
      <t>レイ</t>
    </rPh>
    <phoneticPr fontId="1"/>
  </si>
  <si>
    <t>徳川　家康</t>
    <rPh sb="0" eb="2">
      <t>トクガワ</t>
    </rPh>
    <rPh sb="3" eb="5">
      <t>イエヤス</t>
    </rPh>
    <phoneticPr fontId="1"/>
  </si>
  <si>
    <t>とくがわ　いえやす</t>
    <phoneticPr fontId="1"/>
  </si>
  <si>
    <t>綾瀬　はるか</t>
    <rPh sb="0" eb="2">
      <t>アヤセ</t>
    </rPh>
    <phoneticPr fontId="1"/>
  </si>
  <si>
    <t>あやせ　はるか</t>
    <phoneticPr fontId="1"/>
  </si>
  <si>
    <t>妻夫木　聡</t>
    <rPh sb="0" eb="3">
      <t>ツマブキ</t>
    </rPh>
    <rPh sb="4" eb="5">
      <t>サトシ</t>
    </rPh>
    <phoneticPr fontId="1"/>
  </si>
  <si>
    <t>つまぶき　さとし</t>
    <phoneticPr fontId="1"/>
  </si>
  <si>
    <t>徳川　家康■←ここにスペースが入ると組み合わせソフト上の表記バランスが悪くなります</t>
    <rPh sb="0" eb="2">
      <t>トクガワ</t>
    </rPh>
    <rPh sb="3" eb="5">
      <t>イエヤス</t>
    </rPh>
    <rPh sb="15" eb="16">
      <t>ハイ</t>
    </rPh>
    <rPh sb="18" eb="19">
      <t>ク</t>
    </rPh>
    <rPh sb="20" eb="21">
      <t>ア</t>
    </rPh>
    <rPh sb="26" eb="27">
      <t>ジョウ</t>
    </rPh>
    <rPh sb="28" eb="30">
      <t>ヒョウキ</t>
    </rPh>
    <rPh sb="35" eb="36">
      <t>ワル</t>
    </rPh>
    <phoneticPr fontId="1"/>
  </si>
  <si>
    <t>林　修</t>
    <rPh sb="0" eb="1">
      <t>ハヤシ</t>
    </rPh>
    <rPh sb="2" eb="3">
      <t>オサム</t>
    </rPh>
    <phoneticPr fontId="1"/>
  </si>
  <si>
    <t>はやし　おさむ</t>
    <phoneticPr fontId="1"/>
  </si>
  <si>
    <t>１．「データシート」の水色の部分に必要事項を入力してください。</t>
    <rPh sb="11" eb="13">
      <t>ミズイロ</t>
    </rPh>
    <rPh sb="14" eb="16">
      <t>ブブン</t>
    </rPh>
    <rPh sb="17" eb="19">
      <t>ヒツヨウ</t>
    </rPh>
    <rPh sb="19" eb="21">
      <t>ジコウ</t>
    </rPh>
    <rPh sb="22" eb="24">
      <t>ニュウリョク</t>
    </rPh>
    <phoneticPr fontId="1"/>
  </si>
  <si>
    <t>　　入力箇所によってはリストから選択する形式になっています。</t>
    <rPh sb="2" eb="4">
      <t>ニュウリョク</t>
    </rPh>
    <rPh sb="4" eb="6">
      <t>カショ</t>
    </rPh>
    <rPh sb="16" eb="18">
      <t>センタク</t>
    </rPh>
    <rPh sb="20" eb="22">
      <t>ケイシキ</t>
    </rPh>
    <phoneticPr fontId="1"/>
  </si>
  <si>
    <t>　　ご注意ください。</t>
    <rPh sb="3" eb="5">
      <t>チュウイ</t>
    </rPh>
    <phoneticPr fontId="1"/>
  </si>
  <si>
    <t>（１）姓と名の間に全角スペースを入れる</t>
    <rPh sb="3" eb="4">
      <t>セイ</t>
    </rPh>
    <rPh sb="5" eb="6">
      <t>ナ</t>
    </rPh>
    <rPh sb="7" eb="8">
      <t>アイダ</t>
    </rPh>
    <rPh sb="9" eb="11">
      <t>ゼンカク</t>
    </rPh>
    <rPh sb="16" eb="17">
      <t>イ</t>
    </rPh>
    <phoneticPr fontId="1"/>
  </si>
  <si>
    <t>（２）名の後ろに不要なスペースを入れない</t>
    <rPh sb="3" eb="4">
      <t>ナ</t>
    </rPh>
    <rPh sb="5" eb="6">
      <t>ウシ</t>
    </rPh>
    <rPh sb="8" eb="10">
      <t>フヨウ</t>
    </rPh>
    <rPh sb="16" eb="17">
      <t>イ</t>
    </rPh>
    <phoneticPr fontId="1"/>
  </si>
  <si>
    <t>【ダブルス】</t>
    <phoneticPr fontId="6"/>
  </si>
  <si>
    <t>【シングルス】</t>
    <phoneticPr fontId="6"/>
  </si>
  <si>
    <t>選手１</t>
    <rPh sb="0" eb="2">
      <t>センシュ</t>
    </rPh>
    <phoneticPr fontId="6"/>
  </si>
  <si>
    <t>選手２</t>
    <rPh sb="0" eb="2">
      <t>センシュ</t>
    </rPh>
    <phoneticPr fontId="6"/>
  </si>
  <si>
    <t>選手３</t>
    <rPh sb="0" eb="2">
      <t>センシュ</t>
    </rPh>
    <phoneticPr fontId="6"/>
  </si>
  <si>
    <t>選手４</t>
    <rPh sb="0" eb="2">
      <t>センシュ</t>
    </rPh>
    <phoneticPr fontId="6"/>
  </si>
  <si>
    <t>選手５</t>
    <rPh sb="0" eb="2">
      <t>センシュ</t>
    </rPh>
    <phoneticPr fontId="6"/>
  </si>
  <si>
    <t>選手６</t>
    <rPh sb="0" eb="2">
      <t>センシュ</t>
    </rPh>
    <phoneticPr fontId="6"/>
  </si>
  <si>
    <t>選手７</t>
    <rPh sb="0" eb="2">
      <t>センシュ</t>
    </rPh>
    <phoneticPr fontId="6"/>
  </si>
  <si>
    <t>選手８</t>
    <rPh sb="0" eb="2">
      <t>センシュ</t>
    </rPh>
    <phoneticPr fontId="6"/>
  </si>
  <si>
    <t>例</t>
    <rPh sb="0" eb="1">
      <t>レイ</t>
    </rPh>
    <phoneticPr fontId="6"/>
  </si>
  <si>
    <t>徳川　家康</t>
    <rPh sb="0" eb="2">
      <t>トクガワ</t>
    </rPh>
    <rPh sb="3" eb="5">
      <t>イエヤス</t>
    </rPh>
    <phoneticPr fontId="6"/>
  </si>
  <si>
    <t>林　修</t>
    <rPh sb="0" eb="1">
      <t>ハヤシ</t>
    </rPh>
    <rPh sb="2" eb="3">
      <t>オサム</t>
    </rPh>
    <phoneticPr fontId="6"/>
  </si>
  <si>
    <t>とくがわ　いえやす</t>
    <phoneticPr fontId="6"/>
  </si>
  <si>
    <t>はやし　おさむ</t>
    <phoneticPr fontId="6"/>
  </si>
  <si>
    <t>【ダブルス】</t>
    <phoneticPr fontId="6"/>
  </si>
  <si>
    <t>【シングルス】</t>
    <phoneticPr fontId="6"/>
  </si>
  <si>
    <t>日本ソフトテニス連盟の申込システムが使用できないためエクセルファイルでの申し込みをお願いいたします。</t>
    <rPh sb="0" eb="2">
      <t>ニホン</t>
    </rPh>
    <rPh sb="8" eb="10">
      <t>レンメイ</t>
    </rPh>
    <rPh sb="11" eb="13">
      <t>モウシコミ</t>
    </rPh>
    <rPh sb="18" eb="20">
      <t>シヨウ</t>
    </rPh>
    <rPh sb="36" eb="37">
      <t>モウ</t>
    </rPh>
    <rPh sb="38" eb="39">
      <t>コ</t>
    </rPh>
    <rPh sb="42" eb="43">
      <t>ネガ</t>
    </rPh>
    <phoneticPr fontId="1"/>
  </si>
  <si>
    <t>ゴーセン杯争奪ハイスクールジャパンカップソフトテニス2023大分県予選会の申込書式です。</t>
    <rPh sb="4" eb="5">
      <t>ハイ</t>
    </rPh>
    <rPh sb="5" eb="7">
      <t>ソウダツ</t>
    </rPh>
    <rPh sb="30" eb="33">
      <t>オオイタケン</t>
    </rPh>
    <rPh sb="33" eb="36">
      <t>ヨセンカイ</t>
    </rPh>
    <rPh sb="37" eb="41">
      <t>モウシコミショシキ</t>
    </rPh>
    <phoneticPr fontId="1"/>
  </si>
  <si>
    <t>２．今回からダブルスも個人戦選手名をフルネームでドローに記載しますので、選手名の入力は以下の点に</t>
    <rPh sb="2" eb="4">
      <t>コンカイ</t>
    </rPh>
    <rPh sb="11" eb="14">
      <t>コジンセン</t>
    </rPh>
    <rPh sb="14" eb="17">
      <t>センシュメイ</t>
    </rPh>
    <rPh sb="28" eb="30">
      <t>キサイ</t>
    </rPh>
    <rPh sb="36" eb="39">
      <t>センシュメイ</t>
    </rPh>
    <rPh sb="40" eb="42">
      <t>ニュウリョク</t>
    </rPh>
    <rPh sb="43" eb="45">
      <t>イカ</t>
    </rPh>
    <rPh sb="46" eb="47">
      <t>テン</t>
    </rPh>
    <phoneticPr fontId="1"/>
  </si>
  <si>
    <t>　　メール送信してください。いずれのシートも削除せずそのまま送信してください。</t>
    <rPh sb="22" eb="24">
      <t>サクジョ</t>
    </rPh>
    <rPh sb="30" eb="32">
      <t>ソウシン</t>
    </rPh>
    <phoneticPr fontId="1"/>
  </si>
  <si>
    <t>４．入力が完了しましたら、このエクセルファイルを『○○高校・男子（女子）』というファイル名に変えて下記まで</t>
    <rPh sb="2" eb="4">
      <t>ニュウリョク</t>
    </rPh>
    <rPh sb="5" eb="7">
      <t>カンリョウ</t>
    </rPh>
    <rPh sb="27" eb="29">
      <t>コウコウ</t>
    </rPh>
    <rPh sb="30" eb="32">
      <t>ダンシ</t>
    </rPh>
    <rPh sb="33" eb="35">
      <t>ジョシ</t>
    </rPh>
    <phoneticPr fontId="1"/>
  </si>
  <si>
    <t>　　大会当日の受付で集金します。エントリー後に棄権をしても支払う必要があります。</t>
    <rPh sb="2" eb="6">
      <t>タイカイトウジツ</t>
    </rPh>
    <rPh sb="7" eb="9">
      <t>ウケツケ</t>
    </rPh>
    <rPh sb="10" eb="12">
      <t>シュウキン</t>
    </rPh>
    <rPh sb="21" eb="22">
      <t>ゴ</t>
    </rPh>
    <rPh sb="23" eb="25">
      <t>キケン</t>
    </rPh>
    <rPh sb="29" eb="31">
      <t>シハラ</t>
    </rPh>
    <rPh sb="32" eb="34">
      <t>ヒツヨウ</t>
    </rPh>
    <phoneticPr fontId="1"/>
  </si>
  <si>
    <t>【参加料】</t>
    <rPh sb="1" eb="4">
      <t>サンカリョウ</t>
    </rPh>
    <phoneticPr fontId="6"/>
  </si>
  <si>
    <t>ダブルス</t>
    <phoneticPr fontId="6"/>
  </si>
  <si>
    <t>ペア　＝</t>
    <phoneticPr fontId="1"/>
  </si>
  <si>
    <t>↑数を入力してください</t>
    <rPh sb="1" eb="2">
      <t>カズ</t>
    </rPh>
    <rPh sb="3" eb="5">
      <t>ニュウリョク</t>
    </rPh>
    <phoneticPr fontId="6"/>
  </si>
  <si>
    <t>人　　＝</t>
    <rPh sb="0" eb="1">
      <t>ニン</t>
    </rPh>
    <phoneticPr fontId="1"/>
  </si>
  <si>
    <t>　　判員資格が必要ですが、現在のシステムでは確認できないので、この大会は資格要件を緩和します。</t>
    <rPh sb="2" eb="3">
      <t>ハン</t>
    </rPh>
    <rPh sb="3" eb="4">
      <t>イン</t>
    </rPh>
    <rPh sb="4" eb="6">
      <t>シカク</t>
    </rPh>
    <rPh sb="7" eb="9">
      <t>ヒツヨウ</t>
    </rPh>
    <rPh sb="13" eb="15">
      <t>ゲンザイ</t>
    </rPh>
    <rPh sb="22" eb="24">
      <t>カクニン</t>
    </rPh>
    <rPh sb="33" eb="35">
      <t>タイカイ</t>
    </rPh>
    <rPh sb="36" eb="40">
      <t>シカクヨウケン</t>
    </rPh>
    <rPh sb="41" eb="43">
      <t>カンワ</t>
    </rPh>
    <phoneticPr fontId="1"/>
  </si>
  <si>
    <t>ゴーセン杯争奪ハイスクールジャパンカップソフトテニス2023大分県予選会　データシート</t>
    <rPh sb="4" eb="5">
      <t>ハイ</t>
    </rPh>
    <rPh sb="5" eb="7">
      <t>ソウダツ</t>
    </rPh>
    <rPh sb="30" eb="32">
      <t>オオイタ</t>
    </rPh>
    <rPh sb="32" eb="33">
      <t>ケン</t>
    </rPh>
    <rPh sb="33" eb="35">
      <t>ヨセン</t>
    </rPh>
    <rPh sb="35" eb="36">
      <t>カイ</t>
    </rPh>
    <phoneticPr fontId="1"/>
  </si>
  <si>
    <t>５．参加料はダブルス1ペア2,000円、シングルス1人1,000円です。</t>
    <rPh sb="2" eb="5">
      <t>サンカリョウ</t>
    </rPh>
    <rPh sb="18" eb="19">
      <t>エン</t>
    </rPh>
    <rPh sb="26" eb="27">
      <t>ニン</t>
    </rPh>
    <rPh sb="32" eb="33">
      <t>エン</t>
    </rPh>
    <phoneticPr fontId="1"/>
  </si>
  <si>
    <t>３．参加資格として、本来であれば2・3年生は日本ソフトテニス連盟2級審判員資格、1年生は同ジュニア審</t>
    <rPh sb="2" eb="6">
      <t>サンカシカク</t>
    </rPh>
    <rPh sb="10" eb="12">
      <t>ホンライ</t>
    </rPh>
    <rPh sb="19" eb="21">
      <t>ネンセイ</t>
    </rPh>
    <rPh sb="22" eb="24">
      <t>ニホン</t>
    </rPh>
    <rPh sb="30" eb="32">
      <t>レンメイ</t>
    </rPh>
    <rPh sb="33" eb="37">
      <t>キュウシンパンイン</t>
    </rPh>
    <rPh sb="37" eb="39">
      <t>シカク</t>
    </rPh>
    <rPh sb="41" eb="43">
      <t>ネンセイ</t>
    </rPh>
    <rPh sb="44" eb="45">
      <t>ドウ</t>
    </rPh>
    <rPh sb="49" eb="50">
      <t>シン</t>
    </rPh>
    <phoneticPr fontId="1"/>
  </si>
  <si>
    <t>５．申し込み締め切りは、令和5年4月14日（金）24時必着です。</t>
    <rPh sb="2" eb="3">
      <t>モウ</t>
    </rPh>
    <rPh sb="4" eb="5">
      <t>コ</t>
    </rPh>
    <rPh sb="6" eb="7">
      <t>シ</t>
    </rPh>
    <rPh sb="8" eb="9">
      <t>キ</t>
    </rPh>
    <rPh sb="12" eb="14">
      <t>レイワ</t>
    </rPh>
    <rPh sb="15" eb="16">
      <t>ネン</t>
    </rPh>
    <rPh sb="17" eb="18">
      <t>ガツ</t>
    </rPh>
    <rPh sb="20" eb="21">
      <t>ニチ</t>
    </rPh>
    <rPh sb="22" eb="23">
      <t>キン</t>
    </rPh>
    <rPh sb="26" eb="27">
      <t>ジ</t>
    </rPh>
    <rPh sb="27" eb="29">
      <t>ヒッチャク</t>
    </rPh>
    <phoneticPr fontId="1"/>
  </si>
  <si>
    <t>６．問合せ　委員長　髙橋和基（090-7980-8019）</t>
    <rPh sb="2" eb="4">
      <t>トイアワ</t>
    </rPh>
    <rPh sb="6" eb="9">
      <t>イインチョウ</t>
    </rPh>
    <rPh sb="10" eb="12">
      <t>タカハシ</t>
    </rPh>
    <rPh sb="12" eb="13">
      <t>ワ</t>
    </rPh>
    <rPh sb="13" eb="14">
      <t>キ</t>
    </rPh>
    <phoneticPr fontId="1"/>
  </si>
  <si>
    <t>旧委員長　佐藤光晴（090-3410-2581）</t>
    <rPh sb="0" eb="1">
      <t>キュウ</t>
    </rPh>
    <rPh sb="1" eb="4">
      <t>イインチョウ</t>
    </rPh>
    <rPh sb="5" eb="7">
      <t>サトウ</t>
    </rPh>
    <rPh sb="7" eb="9">
      <t>ミツハル</t>
    </rPh>
    <phoneticPr fontId="1"/>
  </si>
  <si>
    <t>高橋和基（ソフトテニス専門部委員長）</t>
    <rPh sb="0" eb="2">
      <t>タカハシ</t>
    </rPh>
    <rPh sb="2" eb="3">
      <t>ワ</t>
    </rPh>
    <rPh sb="3" eb="4">
      <t>キ</t>
    </rPh>
    <rPh sb="11" eb="13">
      <t>センモン</t>
    </rPh>
    <rPh sb="13" eb="14">
      <t>ブ</t>
    </rPh>
    <rPh sb="14" eb="17">
      <t>イインチョウ</t>
    </rPh>
    <phoneticPr fontId="1"/>
  </si>
  <si>
    <t>takahashi-kazuki@oen.ed.jp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</si>
</sst>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38">
    <xf numFmtId="0" fontId="0" fillId="0" borderId="0" xfId="0">
      <alignment vertical="center"/>
    </xf>
    <xf numFmtId="14" fontId="0" fillId="0" borderId="0" xfId="0" applyNumberFormat="1">
      <alignment vertical="center"/>
    </xf>
    <xf numFmtId="0" fontId="0" fillId="2" borderId="0" xfId="0" applyFill="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4" fillId="2" borderId="10" xfId="1" applyFill="1" applyBorder="1">
      <alignment vertical="center"/>
    </xf>
    <xf numFmtId="0" fontId="5" fillId="2" borderId="0" xfId="0" applyFont="1" applyFill="1">
      <alignment vertical="center"/>
    </xf>
    <xf numFmtId="0" fontId="0" fillId="3" borderId="0" xfId="0" applyFill="1">
      <alignment vertical="center"/>
    </xf>
    <xf numFmtId="0" fontId="0" fillId="4" borderId="11" xfId="0" applyFill="1" applyBorder="1" applyAlignment="1" applyProtection="1">
      <alignment horizontal="center" vertical="center"/>
      <protection locked="0"/>
    </xf>
    <xf numFmtId="3" fontId="0" fillId="0" borderId="0" xfId="0" applyNumberFormat="1">
      <alignment vertical="center"/>
    </xf>
    <xf numFmtId="0" fontId="0" fillId="4" borderId="1" xfId="0" applyFill="1" applyBorder="1" applyAlignment="1" applyProtection="1">
      <alignment vertical="center" shrinkToFit="1"/>
      <protection locked="0"/>
    </xf>
    <xf numFmtId="0" fontId="0" fillId="4" borderId="1" xfId="0" applyFill="1" applyBorder="1" applyProtection="1">
      <alignment vertical="center"/>
      <protection locked="0"/>
    </xf>
    <xf numFmtId="14" fontId="0" fillId="4" borderId="1" xfId="0" applyNumberFormat="1" applyFill="1" applyBorder="1" applyProtection="1">
      <alignment vertical="center"/>
      <protection locked="0"/>
    </xf>
    <xf numFmtId="0" fontId="0" fillId="2" borderId="0" xfId="0" applyFill="1" applyAlignment="1">
      <alignment horizontal="right" vertical="center"/>
    </xf>
    <xf numFmtId="0" fontId="0" fillId="4" borderId="1" xfId="0" applyFill="1" applyBorder="1" applyAlignment="1" applyProtection="1">
      <alignment horizontal="center" vertical="center"/>
      <protection locked="0"/>
    </xf>
    <xf numFmtId="0" fontId="7" fillId="2" borderId="0" xfId="0" applyFont="1" applyFill="1">
      <alignment vertical="center"/>
    </xf>
    <xf numFmtId="0" fontId="0" fillId="0" borderId="1" xfId="0" applyBorder="1">
      <alignment vertical="center"/>
    </xf>
    <xf numFmtId="0" fontId="5" fillId="0" borderId="0" xfId="0" applyFont="1">
      <alignment vertical="center"/>
    </xf>
    <xf numFmtId="0" fontId="0" fillId="0" borderId="2" xfId="0" applyBorder="1">
      <alignment vertical="center"/>
    </xf>
    <xf numFmtId="38" fontId="0" fillId="0" borderId="2" xfId="2" applyFont="1" applyFill="1" applyBorder="1" applyAlignment="1" applyProtection="1">
      <alignment horizontal="center" vertical="center"/>
    </xf>
    <xf numFmtId="0" fontId="0" fillId="0" borderId="11" xfId="0" applyBorder="1" applyAlignment="1">
      <alignment horizontal="left" vertical="center"/>
    </xf>
    <xf numFmtId="0" fontId="0" fillId="0" borderId="11" xfId="0" applyBorder="1">
      <alignment vertical="center"/>
    </xf>
    <xf numFmtId="38" fontId="3" fillId="5" borderId="11" xfId="2" applyFont="1" applyFill="1" applyBorder="1" applyAlignment="1" applyProtection="1">
      <alignment horizontal="center" vertical="center"/>
    </xf>
    <xf numFmtId="0" fontId="0" fillId="0" borderId="12" xfId="0" applyBorder="1" applyAlignment="1">
      <alignment horizontal="left" vertical="center"/>
    </xf>
    <xf numFmtId="0" fontId="0" fillId="0" borderId="1" xfId="0" applyBorder="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14" fontId="0" fillId="3" borderId="1" xfId="0" applyNumberFormat="1" applyFill="1" applyBorder="1">
      <alignment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676275</xdr:colOff>
      <xdr:row>2</xdr:row>
      <xdr:rowOff>9524</xdr:rowOff>
    </xdr:from>
    <xdr:to>
      <xdr:col>15</xdr:col>
      <xdr:colOff>76200</xdr:colOff>
      <xdr:row>6</xdr:row>
      <xdr:rowOff>95249</xdr:rowOff>
    </xdr:to>
    <xdr:sp macro="" textlink="">
      <xdr:nvSpPr>
        <xdr:cNvPr id="2" name="テキスト ボックス 1">
          <a:extLst>
            <a:ext uri="{FF2B5EF4-FFF2-40B4-BE49-F238E27FC236}">
              <a16:creationId xmlns:a16="http://schemas.microsoft.com/office/drawing/2014/main" id="{27C6098D-4E3C-BDB3-E19F-435D99EE45AE}"/>
            </a:ext>
          </a:extLst>
        </xdr:cNvPr>
        <xdr:cNvSpPr txBox="1"/>
      </xdr:nvSpPr>
      <xdr:spPr>
        <a:xfrm>
          <a:off x="4791075" y="180974"/>
          <a:ext cx="2828925" cy="7715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このシートは作成用データなので参加校は触らないでください。削除せずに、エクセルファイルごと送信してください。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ahashi-kazuki@oen.ed.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
  <sheetViews>
    <sheetView tabSelected="1" topLeftCell="A22" zoomScaleNormal="100" workbookViewId="0">
      <selection activeCell="H40" sqref="H40"/>
    </sheetView>
  </sheetViews>
  <sheetFormatPr defaultColWidth="9" defaultRowHeight="19.5" customHeight="1" x14ac:dyDescent="0.2"/>
  <cols>
    <col min="1" max="1" width="5.21875" style="2" customWidth="1"/>
    <col min="2" max="9" width="9" style="2"/>
    <col min="10" max="10" width="9.88671875" style="2" customWidth="1"/>
    <col min="11" max="16384" width="9" style="2"/>
  </cols>
  <sheetData>
    <row r="1" spans="1:5" ht="19.5" customHeight="1" x14ac:dyDescent="0.2">
      <c r="A1" s="2" t="s">
        <v>4</v>
      </c>
    </row>
    <row r="3" spans="1:5" ht="19.5" customHeight="1" x14ac:dyDescent="0.2">
      <c r="B3" s="2" t="s">
        <v>195</v>
      </c>
    </row>
    <row r="4" spans="1:5" ht="19.5" customHeight="1" x14ac:dyDescent="0.2">
      <c r="B4" s="2" t="s">
        <v>194</v>
      </c>
    </row>
    <row r="6" spans="1:5" ht="19.5" customHeight="1" x14ac:dyDescent="0.2">
      <c r="B6" s="2" t="s">
        <v>172</v>
      </c>
    </row>
    <row r="7" spans="1:5" ht="19.5" customHeight="1" x14ac:dyDescent="0.2">
      <c r="B7" s="2" t="s">
        <v>173</v>
      </c>
    </row>
    <row r="9" spans="1:5" ht="19.5" customHeight="1" x14ac:dyDescent="0.2">
      <c r="B9" s="2" t="s">
        <v>196</v>
      </c>
    </row>
    <row r="10" spans="1:5" ht="19.5" customHeight="1" x14ac:dyDescent="0.2">
      <c r="B10" s="2" t="s">
        <v>174</v>
      </c>
    </row>
    <row r="11" spans="1:5" ht="19.5" customHeight="1" x14ac:dyDescent="0.2">
      <c r="B11" s="2" t="s">
        <v>175</v>
      </c>
    </row>
    <row r="12" spans="1:5" ht="19.5" customHeight="1" x14ac:dyDescent="0.2">
      <c r="B12" s="18" t="s">
        <v>162</v>
      </c>
      <c r="C12" s="2" t="s">
        <v>163</v>
      </c>
      <c r="E12" s="2" t="s">
        <v>164</v>
      </c>
    </row>
    <row r="13" spans="1:5" ht="19.5" customHeight="1" x14ac:dyDescent="0.2">
      <c r="C13" s="2" t="s">
        <v>165</v>
      </c>
      <c r="E13" s="2" t="s">
        <v>166</v>
      </c>
    </row>
    <row r="14" spans="1:5" ht="19.5" customHeight="1" x14ac:dyDescent="0.2">
      <c r="C14" s="2" t="s">
        <v>167</v>
      </c>
      <c r="E14" s="2" t="s">
        <v>168</v>
      </c>
    </row>
    <row r="15" spans="1:5" ht="19.5" customHeight="1" x14ac:dyDescent="0.2">
      <c r="C15" s="2" t="s">
        <v>170</v>
      </c>
      <c r="E15" s="2" t="s">
        <v>171</v>
      </c>
    </row>
    <row r="16" spans="1:5" ht="19.5" customHeight="1" x14ac:dyDescent="0.2">
      <c r="B16" s="2" t="s">
        <v>176</v>
      </c>
    </row>
    <row r="17" spans="2:3" ht="19.5" customHeight="1" x14ac:dyDescent="0.2">
      <c r="B17" s="18" t="s">
        <v>162</v>
      </c>
      <c r="C17" s="2" t="s">
        <v>169</v>
      </c>
    </row>
    <row r="19" spans="2:3" ht="19.5" customHeight="1" x14ac:dyDescent="0.2">
      <c r="B19" s="2" t="s">
        <v>208</v>
      </c>
    </row>
    <row r="20" spans="2:3" ht="19.5" customHeight="1" x14ac:dyDescent="0.2">
      <c r="B20" s="2" t="s">
        <v>205</v>
      </c>
    </row>
    <row r="22" spans="2:3" ht="19.5" customHeight="1" x14ac:dyDescent="0.2">
      <c r="B22" s="20" t="s">
        <v>198</v>
      </c>
    </row>
    <row r="23" spans="2:3" ht="19.5" customHeight="1" x14ac:dyDescent="0.2">
      <c r="B23" s="20" t="s">
        <v>197</v>
      </c>
    </row>
    <row r="25" spans="2:3" ht="19.5" customHeight="1" x14ac:dyDescent="0.2">
      <c r="B25" s="2" t="s">
        <v>207</v>
      </c>
    </row>
    <row r="26" spans="2:3" ht="19.5" customHeight="1" x14ac:dyDescent="0.2">
      <c r="B26" s="2" t="s">
        <v>199</v>
      </c>
    </row>
    <row r="28" spans="2:3" ht="19.5" customHeight="1" x14ac:dyDescent="0.2">
      <c r="B28" s="2" t="s">
        <v>209</v>
      </c>
    </row>
    <row r="30" spans="2:3" ht="19.5" customHeight="1" x14ac:dyDescent="0.2">
      <c r="B30" s="2" t="s">
        <v>210</v>
      </c>
    </row>
    <row r="31" spans="2:3" ht="19.5" customHeight="1" x14ac:dyDescent="0.2">
      <c r="B31" s="11"/>
      <c r="C31" s="2" t="s">
        <v>211</v>
      </c>
    </row>
    <row r="33" spans="4:8" ht="19.5" customHeight="1" thickBot="1" x14ac:dyDescent="0.25"/>
    <row r="34" spans="4:8" ht="19.5" customHeight="1" x14ac:dyDescent="0.2">
      <c r="D34" s="3" t="s">
        <v>5</v>
      </c>
      <c r="E34" s="4"/>
      <c r="F34" s="4"/>
      <c r="G34" s="4"/>
      <c r="H34" s="5"/>
    </row>
    <row r="35" spans="4:8" ht="19.5" customHeight="1" x14ac:dyDescent="0.2">
      <c r="D35" s="6" t="s">
        <v>212</v>
      </c>
      <c r="H35" s="7"/>
    </row>
    <row r="36" spans="4:8" ht="19.5" customHeight="1" thickBot="1" x14ac:dyDescent="0.25">
      <c r="D36" s="10" t="s">
        <v>213</v>
      </c>
      <c r="E36" s="8"/>
      <c r="F36" s="8"/>
      <c r="G36" s="8"/>
      <c r="H36" s="9"/>
    </row>
  </sheetData>
  <sheetProtection sheet="1" objects="1" scenarios="1"/>
  <phoneticPr fontId="1"/>
  <hyperlinks>
    <hyperlink ref="D36" r:id="rId1"/>
  </hyperlinks>
  <pageMargins left="0.7" right="0.7" top="0.75" bottom="0.75" header="0.3" footer="0.3"/>
  <pageSetup paperSize="9" scale="92"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0"/>
  <sheetViews>
    <sheetView workbookViewId="0">
      <selection activeCell="H20" sqref="H20"/>
    </sheetView>
  </sheetViews>
  <sheetFormatPr defaultRowHeight="15.75" customHeight="1" x14ac:dyDescent="0.2"/>
  <cols>
    <col min="1" max="1" width="11.21875" customWidth="1"/>
    <col min="2" max="3" width="17.44140625" customWidth="1"/>
    <col min="4" max="4" width="11" bestFit="1" customWidth="1"/>
    <col min="5" max="5" width="11.6640625" bestFit="1" customWidth="1"/>
    <col min="6" max="6" width="9.44140625" bestFit="1" customWidth="1"/>
    <col min="7" max="7" width="3.6640625" customWidth="1"/>
  </cols>
  <sheetData>
    <row r="1" spans="1:7" ht="15.75" customHeight="1" x14ac:dyDescent="0.2">
      <c r="A1" t="s">
        <v>206</v>
      </c>
    </row>
    <row r="3" spans="1:7" ht="15.75" customHeight="1" x14ac:dyDescent="0.2">
      <c r="A3" s="21" t="s">
        <v>3</v>
      </c>
      <c r="B3" s="17"/>
      <c r="C3" s="22" t="s">
        <v>50</v>
      </c>
    </row>
    <row r="4" spans="1:7" ht="15.75" customHeight="1" x14ac:dyDescent="0.2">
      <c r="A4" s="21" t="s">
        <v>0</v>
      </c>
      <c r="B4" s="15"/>
      <c r="C4" s="22" t="s">
        <v>46</v>
      </c>
    </row>
    <row r="5" spans="1:7" ht="15.75" customHeight="1" x14ac:dyDescent="0.2">
      <c r="A5" s="21" t="s">
        <v>119</v>
      </c>
      <c r="B5" s="21" t="str">
        <f>IF(B4="","",VLOOKUP(B4,リスト!$A$2:$B$55,2,FALSE))</f>
        <v/>
      </c>
      <c r="C5" s="22" t="s">
        <v>47</v>
      </c>
    </row>
    <row r="6" spans="1:7" ht="15.75" customHeight="1" x14ac:dyDescent="0.2">
      <c r="A6" s="21" t="s">
        <v>2</v>
      </c>
      <c r="B6" s="16"/>
      <c r="C6" s="22" t="s">
        <v>46</v>
      </c>
    </row>
    <row r="7" spans="1:7" ht="15.75" customHeight="1" x14ac:dyDescent="0.2">
      <c r="A7" s="21" t="s">
        <v>1</v>
      </c>
      <c r="B7" s="16"/>
      <c r="C7" s="22"/>
    </row>
    <row r="8" spans="1:7" ht="15.75" customHeight="1" x14ac:dyDescent="0.2">
      <c r="A8" s="21" t="s">
        <v>6</v>
      </c>
      <c r="B8" s="16"/>
      <c r="C8" s="22" t="s">
        <v>7</v>
      </c>
    </row>
    <row r="10" spans="1:7" ht="15.75" customHeight="1" x14ac:dyDescent="0.2">
      <c r="A10" t="s">
        <v>200</v>
      </c>
    </row>
    <row r="11" spans="1:7" ht="15.75" customHeight="1" x14ac:dyDescent="0.2">
      <c r="A11" s="23" t="s">
        <v>201</v>
      </c>
      <c r="B11" s="24">
        <v>2000</v>
      </c>
      <c r="C11" s="25" t="s">
        <v>121</v>
      </c>
      <c r="D11" s="13"/>
      <c r="E11" s="26" t="s">
        <v>202</v>
      </c>
      <c r="F11" s="27">
        <f>B11*D11</f>
        <v>0</v>
      </c>
      <c r="G11" s="28" t="s">
        <v>54</v>
      </c>
    </row>
    <row r="12" spans="1:7" ht="15.75" customHeight="1" x14ac:dyDescent="0.2">
      <c r="A12" s="23" t="s">
        <v>201</v>
      </c>
      <c r="B12" s="24">
        <v>1000</v>
      </c>
      <c r="C12" s="25" t="s">
        <v>121</v>
      </c>
      <c r="D12" s="13"/>
      <c r="E12" s="26" t="s">
        <v>204</v>
      </c>
      <c r="F12" s="27">
        <f>B12*D12</f>
        <v>0</v>
      </c>
      <c r="G12" s="28" t="s">
        <v>54</v>
      </c>
    </row>
    <row r="13" spans="1:7" ht="15.75" customHeight="1" x14ac:dyDescent="0.2">
      <c r="D13" s="22" t="s">
        <v>203</v>
      </c>
    </row>
    <row r="15" spans="1:7" ht="15.75" customHeight="1" x14ac:dyDescent="0.2">
      <c r="A15" t="s">
        <v>177</v>
      </c>
      <c r="B15" s="22" t="s">
        <v>83</v>
      </c>
    </row>
    <row r="16" spans="1:7" ht="15.75" customHeight="1" x14ac:dyDescent="0.2">
      <c r="A16" s="29" t="s">
        <v>58</v>
      </c>
      <c r="B16" s="29" t="s">
        <v>57</v>
      </c>
      <c r="C16" s="29" t="s">
        <v>59</v>
      </c>
      <c r="D16" s="29" t="s">
        <v>60</v>
      </c>
      <c r="E16" s="29" t="s">
        <v>61</v>
      </c>
    </row>
    <row r="17" spans="1:5" ht="15.75" customHeight="1" x14ac:dyDescent="0.2">
      <c r="A17" s="33" t="s">
        <v>187</v>
      </c>
      <c r="B17" s="30" t="s">
        <v>188</v>
      </c>
      <c r="C17" s="30" t="s">
        <v>190</v>
      </c>
      <c r="D17" s="31" t="s">
        <v>64</v>
      </c>
      <c r="E17" s="32">
        <v>38570</v>
      </c>
    </row>
    <row r="18" spans="1:5" ht="15.75" customHeight="1" x14ac:dyDescent="0.2">
      <c r="A18" s="34"/>
      <c r="B18" s="30" t="s">
        <v>189</v>
      </c>
      <c r="C18" s="30" t="s">
        <v>191</v>
      </c>
      <c r="D18" s="31" t="s">
        <v>63</v>
      </c>
      <c r="E18" s="32">
        <v>38997</v>
      </c>
    </row>
    <row r="19" spans="1:5" ht="15.75" customHeight="1" x14ac:dyDescent="0.2">
      <c r="A19" s="36" t="s">
        <v>65</v>
      </c>
      <c r="B19" s="15"/>
      <c r="C19" s="15"/>
      <c r="D19" s="19"/>
      <c r="E19" s="17"/>
    </row>
    <row r="20" spans="1:5" ht="15.75" customHeight="1" x14ac:dyDescent="0.2">
      <c r="A20" s="37"/>
      <c r="B20" s="15"/>
      <c r="C20" s="15"/>
      <c r="D20" s="19"/>
      <c r="E20" s="17"/>
    </row>
    <row r="21" spans="1:5" ht="15.75" customHeight="1" x14ac:dyDescent="0.2">
      <c r="A21" s="36" t="s">
        <v>66</v>
      </c>
      <c r="B21" s="15"/>
      <c r="C21" s="15"/>
      <c r="D21" s="19"/>
      <c r="E21" s="17"/>
    </row>
    <row r="22" spans="1:5" ht="15.75" customHeight="1" x14ac:dyDescent="0.2">
      <c r="A22" s="37"/>
      <c r="B22" s="15"/>
      <c r="C22" s="15"/>
      <c r="D22" s="19"/>
      <c r="E22" s="17"/>
    </row>
    <row r="23" spans="1:5" ht="15.75" customHeight="1" x14ac:dyDescent="0.2">
      <c r="A23" s="36" t="s">
        <v>67</v>
      </c>
      <c r="B23" s="15"/>
      <c r="C23" s="15"/>
      <c r="D23" s="19"/>
      <c r="E23" s="17"/>
    </row>
    <row r="24" spans="1:5" ht="15.75" customHeight="1" x14ac:dyDescent="0.2">
      <c r="A24" s="37"/>
      <c r="B24" s="15"/>
      <c r="C24" s="15"/>
      <c r="D24" s="19"/>
      <c r="E24" s="17"/>
    </row>
    <row r="25" spans="1:5" ht="15.75" customHeight="1" x14ac:dyDescent="0.2">
      <c r="A25" s="36" t="s">
        <v>68</v>
      </c>
      <c r="B25" s="15"/>
      <c r="C25" s="15"/>
      <c r="D25" s="19"/>
      <c r="E25" s="17"/>
    </row>
    <row r="26" spans="1:5" ht="15.75" customHeight="1" x14ac:dyDescent="0.2">
      <c r="A26" s="37"/>
      <c r="B26" s="15"/>
      <c r="C26" s="15"/>
      <c r="D26" s="19"/>
      <c r="E26" s="17"/>
    </row>
    <row r="27" spans="1:5" ht="15.75" customHeight="1" x14ac:dyDescent="0.2">
      <c r="A27" s="36" t="s">
        <v>69</v>
      </c>
      <c r="B27" s="15"/>
      <c r="C27" s="15"/>
      <c r="D27" s="19"/>
      <c r="E27" s="17"/>
    </row>
    <row r="28" spans="1:5" ht="15.75" customHeight="1" x14ac:dyDescent="0.2">
      <c r="A28" s="37"/>
      <c r="B28" s="15"/>
      <c r="C28" s="15"/>
      <c r="D28" s="19"/>
      <c r="E28" s="17"/>
    </row>
    <row r="29" spans="1:5" ht="15.75" customHeight="1" x14ac:dyDescent="0.2">
      <c r="A29" s="36" t="s">
        <v>70</v>
      </c>
      <c r="B29" s="15"/>
      <c r="C29" s="15"/>
      <c r="D29" s="19"/>
      <c r="E29" s="17"/>
    </row>
    <row r="30" spans="1:5" ht="15.75" customHeight="1" x14ac:dyDescent="0.2">
      <c r="A30" s="37"/>
      <c r="B30" s="15"/>
      <c r="C30" s="15"/>
      <c r="D30" s="19"/>
      <c r="E30" s="17"/>
    </row>
    <row r="31" spans="1:5" ht="15.75" customHeight="1" x14ac:dyDescent="0.2">
      <c r="A31" s="36" t="s">
        <v>71</v>
      </c>
      <c r="B31" s="15"/>
      <c r="C31" s="15"/>
      <c r="D31" s="19"/>
      <c r="E31" s="17"/>
    </row>
    <row r="32" spans="1:5" ht="15.75" customHeight="1" x14ac:dyDescent="0.2">
      <c r="A32" s="37"/>
      <c r="B32" s="15"/>
      <c r="C32" s="15"/>
      <c r="D32" s="19"/>
      <c r="E32" s="17"/>
    </row>
    <row r="33" spans="1:5" ht="15.75" customHeight="1" x14ac:dyDescent="0.2">
      <c r="A33" s="36" t="s">
        <v>72</v>
      </c>
      <c r="B33" s="15"/>
      <c r="C33" s="15"/>
      <c r="D33" s="19"/>
      <c r="E33" s="17"/>
    </row>
    <row r="34" spans="1:5" ht="15.75" customHeight="1" x14ac:dyDescent="0.2">
      <c r="A34" s="37"/>
      <c r="B34" s="15"/>
      <c r="C34" s="15"/>
      <c r="D34" s="19"/>
      <c r="E34" s="17"/>
    </row>
    <row r="35" spans="1:5" ht="15.75" customHeight="1" x14ac:dyDescent="0.2">
      <c r="A35" s="36" t="s">
        <v>73</v>
      </c>
      <c r="B35" s="15"/>
      <c r="C35" s="15"/>
      <c r="D35" s="19"/>
      <c r="E35" s="17"/>
    </row>
    <row r="36" spans="1:5" ht="15.75" customHeight="1" x14ac:dyDescent="0.2">
      <c r="A36" s="37"/>
      <c r="B36" s="15"/>
      <c r="C36" s="15"/>
      <c r="D36" s="19"/>
      <c r="E36" s="17"/>
    </row>
    <row r="37" spans="1:5" ht="15.75" customHeight="1" x14ac:dyDescent="0.2">
      <c r="A37" s="36" t="s">
        <v>74</v>
      </c>
      <c r="B37" s="15"/>
      <c r="C37" s="15"/>
      <c r="D37" s="19"/>
      <c r="E37" s="17"/>
    </row>
    <row r="38" spans="1:5" ht="15.75" customHeight="1" x14ac:dyDescent="0.2">
      <c r="A38" s="37"/>
      <c r="B38" s="15"/>
      <c r="C38" s="15"/>
      <c r="D38" s="19"/>
      <c r="E38" s="17"/>
    </row>
    <row r="39" spans="1:5" ht="15.75" customHeight="1" x14ac:dyDescent="0.2">
      <c r="A39" s="36" t="s">
        <v>75</v>
      </c>
      <c r="B39" s="15"/>
      <c r="C39" s="15"/>
      <c r="D39" s="19"/>
      <c r="E39" s="17"/>
    </row>
    <row r="40" spans="1:5" ht="15.75" customHeight="1" x14ac:dyDescent="0.2">
      <c r="A40" s="37"/>
      <c r="B40" s="15"/>
      <c r="C40" s="15"/>
      <c r="D40" s="19"/>
      <c r="E40" s="17"/>
    </row>
    <row r="41" spans="1:5" ht="15.75" customHeight="1" x14ac:dyDescent="0.2">
      <c r="A41" s="36" t="s">
        <v>76</v>
      </c>
      <c r="B41" s="15"/>
      <c r="C41" s="15"/>
      <c r="D41" s="19"/>
      <c r="E41" s="17"/>
    </row>
    <row r="42" spans="1:5" ht="15.75" customHeight="1" x14ac:dyDescent="0.2">
      <c r="A42" s="37"/>
      <c r="B42" s="15"/>
      <c r="C42" s="15"/>
      <c r="D42" s="19"/>
      <c r="E42" s="17"/>
    </row>
    <row r="43" spans="1:5" ht="15.75" customHeight="1" x14ac:dyDescent="0.2">
      <c r="A43" s="36" t="s">
        <v>77</v>
      </c>
      <c r="B43" s="15"/>
      <c r="C43" s="15"/>
      <c r="D43" s="19"/>
      <c r="E43" s="17"/>
    </row>
    <row r="44" spans="1:5" ht="15.75" customHeight="1" x14ac:dyDescent="0.2">
      <c r="A44" s="37"/>
      <c r="B44" s="15"/>
      <c r="C44" s="15"/>
      <c r="D44" s="19"/>
      <c r="E44" s="17"/>
    </row>
    <row r="45" spans="1:5" ht="15.75" customHeight="1" x14ac:dyDescent="0.2">
      <c r="A45" s="36" t="s">
        <v>78</v>
      </c>
      <c r="B45" s="15"/>
      <c r="C45" s="15"/>
      <c r="D45" s="19"/>
      <c r="E45" s="17"/>
    </row>
    <row r="46" spans="1:5" ht="15.75" customHeight="1" x14ac:dyDescent="0.2">
      <c r="A46" s="37"/>
      <c r="B46" s="15"/>
      <c r="C46" s="15"/>
      <c r="D46" s="19"/>
      <c r="E46" s="17"/>
    </row>
    <row r="47" spans="1:5" ht="15.75" customHeight="1" x14ac:dyDescent="0.2">
      <c r="A47" s="36" t="s">
        <v>79</v>
      </c>
      <c r="B47" s="15"/>
      <c r="C47" s="15"/>
      <c r="D47" s="19"/>
      <c r="E47" s="17"/>
    </row>
    <row r="48" spans="1:5" ht="15.75" customHeight="1" x14ac:dyDescent="0.2">
      <c r="A48" s="37"/>
      <c r="B48" s="15"/>
      <c r="C48" s="15"/>
      <c r="D48" s="19"/>
      <c r="E48" s="17"/>
    </row>
    <row r="49" spans="1:5" ht="15.75" customHeight="1" x14ac:dyDescent="0.2">
      <c r="A49" s="36" t="s">
        <v>80</v>
      </c>
      <c r="B49" s="15"/>
      <c r="C49" s="15"/>
      <c r="D49" s="19"/>
      <c r="E49" s="17"/>
    </row>
    <row r="50" spans="1:5" ht="15.75" customHeight="1" x14ac:dyDescent="0.2">
      <c r="A50" s="37"/>
      <c r="B50" s="15"/>
      <c r="C50" s="15"/>
      <c r="D50" s="19"/>
      <c r="E50" s="17"/>
    </row>
    <row r="51" spans="1:5" ht="15.75" customHeight="1" x14ac:dyDescent="0.2">
      <c r="A51" s="35" t="s">
        <v>81</v>
      </c>
      <c r="B51" s="15"/>
      <c r="C51" s="15"/>
      <c r="D51" s="19"/>
      <c r="E51" s="17"/>
    </row>
    <row r="52" spans="1:5" ht="15.75" customHeight="1" x14ac:dyDescent="0.2">
      <c r="A52" s="35"/>
      <c r="B52" s="15"/>
      <c r="C52" s="15"/>
      <c r="D52" s="19"/>
      <c r="E52" s="17"/>
    </row>
    <row r="53" spans="1:5" ht="15.75" customHeight="1" x14ac:dyDescent="0.2">
      <c r="A53" s="35" t="s">
        <v>82</v>
      </c>
      <c r="B53" s="15"/>
      <c r="C53" s="15"/>
      <c r="D53" s="19"/>
      <c r="E53" s="17"/>
    </row>
    <row r="54" spans="1:5" ht="15.75" customHeight="1" x14ac:dyDescent="0.2">
      <c r="A54" s="35"/>
      <c r="B54" s="15"/>
      <c r="C54" s="15"/>
      <c r="D54" s="19"/>
      <c r="E54" s="17"/>
    </row>
    <row r="55" spans="1:5" ht="15.75" customHeight="1" x14ac:dyDescent="0.2">
      <c r="A55" s="35" t="s">
        <v>84</v>
      </c>
      <c r="B55" s="15"/>
      <c r="C55" s="15"/>
      <c r="D55" s="19"/>
      <c r="E55" s="17"/>
    </row>
    <row r="56" spans="1:5" ht="15.75" customHeight="1" x14ac:dyDescent="0.2">
      <c r="A56" s="35"/>
      <c r="B56" s="15"/>
      <c r="C56" s="15"/>
      <c r="D56" s="19"/>
      <c r="E56" s="17"/>
    </row>
    <row r="57" spans="1:5" ht="15.75" customHeight="1" x14ac:dyDescent="0.2">
      <c r="A57" s="35" t="s">
        <v>85</v>
      </c>
      <c r="B57" s="15"/>
      <c r="C57" s="15"/>
      <c r="D57" s="19"/>
      <c r="E57" s="17"/>
    </row>
    <row r="58" spans="1:5" ht="15.75" customHeight="1" x14ac:dyDescent="0.2">
      <c r="A58" s="35"/>
      <c r="B58" s="15"/>
      <c r="C58" s="15"/>
      <c r="D58" s="19"/>
      <c r="E58" s="17"/>
    </row>
    <row r="61" spans="1:5" ht="15.75" customHeight="1" x14ac:dyDescent="0.2">
      <c r="A61" t="s">
        <v>178</v>
      </c>
      <c r="B61" s="22" t="s">
        <v>83</v>
      </c>
    </row>
    <row r="62" spans="1:5" ht="15.75" customHeight="1" x14ac:dyDescent="0.2">
      <c r="A62" s="29" t="s">
        <v>58</v>
      </c>
      <c r="B62" s="29" t="s">
        <v>57</v>
      </c>
      <c r="C62" s="29" t="s">
        <v>59</v>
      </c>
      <c r="D62" s="29" t="s">
        <v>60</v>
      </c>
      <c r="E62" s="29" t="s">
        <v>61</v>
      </c>
    </row>
    <row r="63" spans="1:5" ht="15.75" customHeight="1" x14ac:dyDescent="0.2">
      <c r="A63" s="21" t="s">
        <v>179</v>
      </c>
      <c r="B63" s="15"/>
      <c r="C63" s="15"/>
      <c r="D63" s="19"/>
      <c r="E63" s="17"/>
    </row>
    <row r="64" spans="1:5" ht="15.75" customHeight="1" x14ac:dyDescent="0.2">
      <c r="A64" s="21" t="s">
        <v>180</v>
      </c>
      <c r="B64" s="15"/>
      <c r="C64" s="15"/>
      <c r="D64" s="19"/>
      <c r="E64" s="17"/>
    </row>
    <row r="65" spans="1:5" ht="15.75" customHeight="1" x14ac:dyDescent="0.2">
      <c r="A65" s="21" t="s">
        <v>181</v>
      </c>
      <c r="B65" s="15"/>
      <c r="C65" s="15"/>
      <c r="D65" s="19"/>
      <c r="E65" s="17"/>
    </row>
    <row r="66" spans="1:5" ht="15.75" customHeight="1" x14ac:dyDescent="0.2">
      <c r="A66" s="21" t="s">
        <v>182</v>
      </c>
      <c r="B66" s="15"/>
      <c r="C66" s="15"/>
      <c r="D66" s="19"/>
      <c r="E66" s="17"/>
    </row>
    <row r="67" spans="1:5" ht="15.75" customHeight="1" x14ac:dyDescent="0.2">
      <c r="A67" s="21" t="s">
        <v>183</v>
      </c>
      <c r="B67" s="15"/>
      <c r="C67" s="15"/>
      <c r="D67" s="19"/>
      <c r="E67" s="17"/>
    </row>
    <row r="68" spans="1:5" ht="15.75" customHeight="1" x14ac:dyDescent="0.2">
      <c r="A68" s="21" t="s">
        <v>184</v>
      </c>
      <c r="B68" s="15"/>
      <c r="C68" s="15"/>
      <c r="D68" s="19"/>
      <c r="E68" s="17"/>
    </row>
    <row r="69" spans="1:5" ht="15.75" customHeight="1" x14ac:dyDescent="0.2">
      <c r="A69" s="21" t="s">
        <v>185</v>
      </c>
      <c r="B69" s="15"/>
      <c r="C69" s="15"/>
      <c r="D69" s="19"/>
      <c r="E69" s="17"/>
    </row>
    <row r="70" spans="1:5" ht="15.75" customHeight="1" x14ac:dyDescent="0.2">
      <c r="A70" s="21" t="s">
        <v>186</v>
      </c>
      <c r="B70" s="15"/>
      <c r="C70" s="15"/>
      <c r="D70" s="19"/>
      <c r="E70" s="17"/>
    </row>
  </sheetData>
  <sheetProtection sheet="1" objects="1" scenarios="1"/>
  <mergeCells count="21">
    <mergeCell ref="A43:A44"/>
    <mergeCell ref="A45:A46"/>
    <mergeCell ref="A47:A48"/>
    <mergeCell ref="A49:A50"/>
    <mergeCell ref="A51:A52"/>
    <mergeCell ref="A17:A18"/>
    <mergeCell ref="A55:A56"/>
    <mergeCell ref="A57:A58"/>
    <mergeCell ref="A39:A40"/>
    <mergeCell ref="A19:A20"/>
    <mergeCell ref="A21:A22"/>
    <mergeCell ref="A23:A24"/>
    <mergeCell ref="A25:A26"/>
    <mergeCell ref="A27:A28"/>
    <mergeCell ref="A29:A30"/>
    <mergeCell ref="A31:A32"/>
    <mergeCell ref="A33:A34"/>
    <mergeCell ref="A35:A36"/>
    <mergeCell ref="A37:A38"/>
    <mergeCell ref="A53:A54"/>
    <mergeCell ref="A41:A42"/>
  </mergeCells>
  <phoneticPr fontId="6"/>
  <pageMargins left="0.7" right="0.7" top="0.75" bottom="0.75" header="0.3" footer="0.3"/>
  <extLst>
    <ext xmlns:x14="http://schemas.microsoft.com/office/spreadsheetml/2009/9/main" uri="{CCE6A557-97BC-4b89-ADB6-D9C93CAAB3DF}">
      <x14:dataValidations xmlns:xm="http://schemas.microsoft.com/office/excel/2006/main" xWindow="220" yWindow="409" count="3">
        <x14:dataValidation type="list" allowBlank="1" showInputMessage="1" showErrorMessage="1">
          <x14:formula1>
            <xm:f>リスト!$A$2:$A$55</xm:f>
          </x14:formula1>
          <xm:sqref>B4</xm:sqref>
        </x14:dataValidation>
        <x14:dataValidation type="list" allowBlank="1" showInputMessage="1" showErrorMessage="1">
          <x14:formula1>
            <xm:f>リスト!$D$2:$D$3</xm:f>
          </x14:formula1>
          <xm:sqref>B6</xm:sqref>
        </x14:dataValidation>
        <x14:dataValidation type="list" allowBlank="1" showInputMessage="1" showErrorMessage="1">
          <x14:formula1>
            <xm:f>リスト!$D$17:$D$19</xm:f>
          </x14:formula1>
          <xm:sqref>D17:D58 D63:D70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32"/>
  <sheetViews>
    <sheetView workbookViewId="0">
      <selection activeCell="A15" sqref="A15"/>
    </sheetView>
  </sheetViews>
  <sheetFormatPr defaultRowHeight="13.2" x14ac:dyDescent="0.2"/>
  <cols>
    <col min="1" max="1" width="31.33203125" customWidth="1"/>
    <col min="2" max="2" width="8.33203125" customWidth="1"/>
    <col min="3" max="9" width="0.77734375" customWidth="1"/>
    <col min="10" max="10" width="3.88671875" customWidth="1"/>
  </cols>
  <sheetData>
    <row r="1" spans="1:12" x14ac:dyDescent="0.2">
      <c r="A1" t="s">
        <v>192</v>
      </c>
    </row>
    <row r="2" spans="1:12" x14ac:dyDescent="0.2">
      <c r="A2" s="12" t="str">
        <f>データシート!B19&amp;"・"&amp;データシート!B20</f>
        <v>・</v>
      </c>
      <c r="B2" s="12" t="str">
        <f>IF(データシート!$B$5="","",データシート!$B$5)</f>
        <v/>
      </c>
      <c r="C2" s="12"/>
      <c r="D2" s="12"/>
      <c r="E2" s="12"/>
      <c r="F2" s="12"/>
      <c r="G2" s="12"/>
      <c r="H2" s="12"/>
      <c r="I2" s="12"/>
      <c r="J2" s="12" t="str">
        <f>IF(データシート!B19="","",ROW()-1)</f>
        <v/>
      </c>
    </row>
    <row r="3" spans="1:12" x14ac:dyDescent="0.2">
      <c r="A3" s="12" t="str">
        <f>データシート!B21&amp;"・"&amp;データシート!B22</f>
        <v>・</v>
      </c>
      <c r="B3" s="12" t="str">
        <f>IF(データシート!$B$5="","",データシート!$B$5)</f>
        <v/>
      </c>
      <c r="C3" s="12"/>
      <c r="D3" s="12"/>
      <c r="E3" s="12"/>
      <c r="F3" s="12"/>
      <c r="G3" s="12"/>
      <c r="H3" s="12"/>
      <c r="I3" s="12"/>
      <c r="J3" s="12" t="str">
        <f>IF(データシート!B21="","",ROW()-1)</f>
        <v/>
      </c>
    </row>
    <row r="4" spans="1:12" x14ac:dyDescent="0.2">
      <c r="A4" s="12" t="str">
        <f>データシート!B23&amp;"・"&amp;データシート!B24</f>
        <v>・</v>
      </c>
      <c r="B4" s="12" t="str">
        <f>IF(データシート!$B$5="","",データシート!$B$5)</f>
        <v/>
      </c>
      <c r="C4" s="12"/>
      <c r="D4" s="12"/>
      <c r="E4" s="12"/>
      <c r="F4" s="12"/>
      <c r="G4" s="12"/>
      <c r="H4" s="12"/>
      <c r="I4" s="12"/>
      <c r="J4" s="12" t="str">
        <f>IF(データシート!B23="","",ROW()-1)</f>
        <v/>
      </c>
    </row>
    <row r="5" spans="1:12" x14ac:dyDescent="0.2">
      <c r="A5" s="12" t="str">
        <f>データシート!B25&amp;"・"&amp;データシート!B26</f>
        <v>・</v>
      </c>
      <c r="B5" s="12" t="str">
        <f>IF(データシート!$B$5="","",データシート!$B$5)</f>
        <v/>
      </c>
      <c r="C5" s="12"/>
      <c r="D5" s="12"/>
      <c r="E5" s="12"/>
      <c r="F5" s="12"/>
      <c r="G5" s="12"/>
      <c r="H5" s="12"/>
      <c r="I5" s="12"/>
      <c r="J5" s="12" t="str">
        <f>IF(データシート!B25="","",ROW()-1)</f>
        <v/>
      </c>
    </row>
    <row r="6" spans="1:12" x14ac:dyDescent="0.2">
      <c r="A6" s="12" t="str">
        <f>データシート!B27&amp;"・"&amp;データシート!B28</f>
        <v>・</v>
      </c>
      <c r="B6" s="12" t="str">
        <f>IF(データシート!$B$5="","",データシート!$B$5)</f>
        <v/>
      </c>
      <c r="C6" s="12"/>
      <c r="D6" s="12"/>
      <c r="E6" s="12"/>
      <c r="F6" s="12"/>
      <c r="G6" s="12"/>
      <c r="H6" s="12"/>
      <c r="I6" s="12"/>
      <c r="J6" s="12" t="str">
        <f>IF(データシート!B27="","",ROW()-1)</f>
        <v/>
      </c>
    </row>
    <row r="7" spans="1:12" x14ac:dyDescent="0.2">
      <c r="A7" s="12" t="str">
        <f>データシート!B29&amp;"・"&amp;データシート!B30</f>
        <v>・</v>
      </c>
      <c r="B7" s="12" t="str">
        <f>IF(データシート!$B$5="","",データシート!$B$5)</f>
        <v/>
      </c>
      <c r="C7" s="12"/>
      <c r="D7" s="12"/>
      <c r="E7" s="12"/>
      <c r="F7" s="12"/>
      <c r="G7" s="12"/>
      <c r="H7" s="12"/>
      <c r="I7" s="12"/>
      <c r="J7" s="12" t="str">
        <f>IF(データシート!B29="","",ROW()-1)</f>
        <v/>
      </c>
    </row>
    <row r="8" spans="1:12" x14ac:dyDescent="0.2">
      <c r="A8" s="12" t="str">
        <f>データシート!B31&amp;"・"&amp;データシート!B32</f>
        <v>・</v>
      </c>
      <c r="B8" s="12" t="str">
        <f>IF(データシート!$B$5="","",データシート!$B$5)</f>
        <v/>
      </c>
      <c r="C8" s="12"/>
      <c r="D8" s="12"/>
      <c r="E8" s="12"/>
      <c r="F8" s="12"/>
      <c r="G8" s="12"/>
      <c r="H8" s="12"/>
      <c r="I8" s="12"/>
      <c r="J8" s="12" t="str">
        <f>IF(データシート!B31="","",ROW()-1)</f>
        <v/>
      </c>
      <c r="L8" t="s">
        <v>86</v>
      </c>
    </row>
    <row r="9" spans="1:12" x14ac:dyDescent="0.2">
      <c r="A9" s="12" t="str">
        <f>データシート!B33&amp;"・"&amp;データシート!B34</f>
        <v>・</v>
      </c>
      <c r="B9" s="12" t="str">
        <f>IF(データシート!$B$5="","",データシート!$B$5)</f>
        <v/>
      </c>
      <c r="C9" s="12"/>
      <c r="D9" s="12"/>
      <c r="E9" s="12"/>
      <c r="F9" s="12"/>
      <c r="G9" s="12"/>
      <c r="H9" s="12"/>
      <c r="I9" s="12"/>
      <c r="J9" s="12" t="str">
        <f>IF(データシート!B33="","",ROW()-1)</f>
        <v/>
      </c>
    </row>
    <row r="10" spans="1:12" x14ac:dyDescent="0.2">
      <c r="A10" s="12" t="str">
        <f>データシート!B35&amp;"・"&amp;データシート!B36</f>
        <v>・</v>
      </c>
      <c r="B10" s="12" t="str">
        <f>IF(データシート!$B$5="","",データシート!$B$5)</f>
        <v/>
      </c>
      <c r="C10" s="12"/>
      <c r="D10" s="12"/>
      <c r="E10" s="12"/>
      <c r="F10" s="12"/>
      <c r="G10" s="12"/>
      <c r="H10" s="12"/>
      <c r="I10" s="12"/>
      <c r="J10" s="12" t="str">
        <f>IF(データシート!B35="","",ROW()-1)</f>
        <v/>
      </c>
      <c r="L10" t="s">
        <v>87</v>
      </c>
    </row>
    <row r="11" spans="1:12" x14ac:dyDescent="0.2">
      <c r="A11" s="12" t="str">
        <f>データシート!B37&amp;"・"&amp;データシート!B38</f>
        <v>・</v>
      </c>
      <c r="B11" s="12" t="str">
        <f>IF(データシート!$B$5="","",データシート!$B$5)</f>
        <v/>
      </c>
      <c r="C11" s="12"/>
      <c r="D11" s="12"/>
      <c r="E11" s="12"/>
      <c r="F11" s="12"/>
      <c r="G11" s="12"/>
      <c r="H11" s="12"/>
      <c r="I11" s="12"/>
      <c r="J11" s="12" t="str">
        <f>IF(データシート!B37="","",ROW()-1)</f>
        <v/>
      </c>
    </row>
    <row r="12" spans="1:12" x14ac:dyDescent="0.2">
      <c r="A12" s="12" t="str">
        <f>データシート!B39&amp;"・"&amp;データシート!B40</f>
        <v>・</v>
      </c>
      <c r="B12" s="12" t="str">
        <f>IF(データシート!$B$5="","",データシート!$B$5)</f>
        <v/>
      </c>
      <c r="C12" s="12"/>
      <c r="D12" s="12"/>
      <c r="E12" s="12"/>
      <c r="F12" s="12"/>
      <c r="G12" s="12"/>
      <c r="H12" s="12"/>
      <c r="I12" s="12"/>
      <c r="J12" s="12" t="str">
        <f>IF(データシート!B39="","",ROW()-1)</f>
        <v/>
      </c>
    </row>
    <row r="13" spans="1:12" x14ac:dyDescent="0.2">
      <c r="A13" s="12" t="str">
        <f>データシート!B41&amp;"・"&amp;データシート!B42</f>
        <v>・</v>
      </c>
      <c r="B13" s="12" t="str">
        <f>IF(データシート!$B$5="","",データシート!$B$5)</f>
        <v/>
      </c>
      <c r="C13" s="12"/>
      <c r="D13" s="12"/>
      <c r="E13" s="12"/>
      <c r="F13" s="12"/>
      <c r="G13" s="12"/>
      <c r="H13" s="12"/>
      <c r="I13" s="12"/>
      <c r="J13" s="12" t="str">
        <f>IF(データシート!B41="","",ROW()-1)</f>
        <v/>
      </c>
    </row>
    <row r="14" spans="1:12" x14ac:dyDescent="0.2">
      <c r="A14" s="12" t="str">
        <f>データシート!B43&amp;"・"&amp;データシート!B44</f>
        <v>・</v>
      </c>
      <c r="B14" s="12" t="str">
        <f>IF(データシート!$B$5="","",データシート!$B$5)</f>
        <v/>
      </c>
      <c r="C14" s="12"/>
      <c r="D14" s="12"/>
      <c r="E14" s="12"/>
      <c r="F14" s="12"/>
      <c r="G14" s="12"/>
      <c r="H14" s="12"/>
      <c r="I14" s="12"/>
      <c r="J14" s="12" t="str">
        <f>IF(データシート!B43="","",ROW()-1)</f>
        <v/>
      </c>
    </row>
    <row r="15" spans="1:12" x14ac:dyDescent="0.2">
      <c r="A15" s="12" t="str">
        <f>データシート!B45&amp;"・"&amp;データシート!B46</f>
        <v>・</v>
      </c>
      <c r="B15" s="12" t="str">
        <f>IF(データシート!$B$5="","",データシート!$B$5)</f>
        <v/>
      </c>
      <c r="C15" s="12"/>
      <c r="D15" s="12"/>
      <c r="E15" s="12"/>
      <c r="F15" s="12"/>
      <c r="G15" s="12"/>
      <c r="H15" s="12"/>
      <c r="I15" s="12"/>
      <c r="J15" s="12" t="str">
        <f>IF(データシート!B45="","",ROW()-1)</f>
        <v/>
      </c>
    </row>
    <row r="16" spans="1:12" x14ac:dyDescent="0.2">
      <c r="A16" s="12" t="str">
        <f>データシート!B47&amp;"・"&amp;データシート!B48</f>
        <v>・</v>
      </c>
      <c r="B16" s="12" t="str">
        <f>IF(データシート!$B$5="","",データシート!$B$5)</f>
        <v/>
      </c>
      <c r="C16" s="12"/>
      <c r="D16" s="12"/>
      <c r="E16" s="12"/>
      <c r="F16" s="12"/>
      <c r="G16" s="12"/>
      <c r="H16" s="12"/>
      <c r="I16" s="12"/>
      <c r="J16" s="12" t="str">
        <f>IF(データシート!B47="","",ROW()-1)</f>
        <v/>
      </c>
    </row>
    <row r="17" spans="1:10" x14ac:dyDescent="0.2">
      <c r="A17" s="12" t="str">
        <f>データシート!B49&amp;"・"&amp;データシート!B50</f>
        <v>・</v>
      </c>
      <c r="B17" s="12" t="str">
        <f>IF(データシート!$B$5="","",データシート!$B$5)</f>
        <v/>
      </c>
      <c r="C17" s="12"/>
      <c r="D17" s="12"/>
      <c r="E17" s="12"/>
      <c r="F17" s="12"/>
      <c r="G17" s="12"/>
      <c r="H17" s="12"/>
      <c r="I17" s="12"/>
      <c r="J17" s="12" t="str">
        <f>IF(データシート!B49="","",ROW()-1)</f>
        <v/>
      </c>
    </row>
    <row r="18" spans="1:10" x14ac:dyDescent="0.2">
      <c r="A18" s="12" t="str">
        <f>データシート!B51&amp;"・"&amp;データシート!B52</f>
        <v>・</v>
      </c>
      <c r="B18" s="12" t="str">
        <f>IF(データシート!$B$5="","",データシート!$B$5)</f>
        <v/>
      </c>
      <c r="C18" s="12"/>
      <c r="D18" s="12"/>
      <c r="E18" s="12"/>
      <c r="F18" s="12"/>
      <c r="G18" s="12"/>
      <c r="H18" s="12"/>
      <c r="I18" s="12"/>
      <c r="J18" s="12" t="str">
        <f>IF(データシート!B51="","",ROW()-1)</f>
        <v/>
      </c>
    </row>
    <row r="19" spans="1:10" x14ac:dyDescent="0.2">
      <c r="A19" s="12" t="str">
        <f>データシート!B53&amp;"・"&amp;データシート!B54</f>
        <v>・</v>
      </c>
      <c r="B19" s="12" t="str">
        <f>IF(データシート!$B$5="","",データシート!$B$5)</f>
        <v/>
      </c>
      <c r="C19" s="12"/>
      <c r="D19" s="12"/>
      <c r="E19" s="12"/>
      <c r="F19" s="12"/>
      <c r="G19" s="12"/>
      <c r="H19" s="12"/>
      <c r="I19" s="12"/>
      <c r="J19" s="12" t="str">
        <f>IF(データシート!B53="","",ROW()-1)</f>
        <v/>
      </c>
    </row>
    <row r="20" spans="1:10" x14ac:dyDescent="0.2">
      <c r="A20" s="12" t="str">
        <f>データシート!B55&amp;"・"&amp;データシート!B56</f>
        <v>・</v>
      </c>
      <c r="B20" s="12" t="str">
        <f>IF(データシート!$B$5="","",データシート!$B$5)</f>
        <v/>
      </c>
      <c r="C20" s="12"/>
      <c r="D20" s="12"/>
      <c r="E20" s="12"/>
      <c r="F20" s="12"/>
      <c r="G20" s="12"/>
      <c r="H20" s="12"/>
      <c r="I20" s="12"/>
      <c r="J20" s="12" t="str">
        <f>IF(データシート!B55="","",ROW()-1)</f>
        <v/>
      </c>
    </row>
    <row r="21" spans="1:10" x14ac:dyDescent="0.2">
      <c r="A21" s="12" t="str">
        <f>データシート!B57&amp;"・"&amp;データシート!B58</f>
        <v>・</v>
      </c>
      <c r="B21" s="12" t="str">
        <f>IF(データシート!$B$5="","",データシート!$B$5)</f>
        <v/>
      </c>
      <c r="C21" s="12"/>
      <c r="D21" s="12"/>
      <c r="E21" s="12"/>
      <c r="F21" s="12"/>
      <c r="G21" s="12"/>
      <c r="H21" s="12"/>
      <c r="I21" s="12"/>
      <c r="J21" s="12" t="str">
        <f>IF(データシート!B57="","",ROW()-1)</f>
        <v/>
      </c>
    </row>
    <row r="24" spans="1:10" x14ac:dyDescent="0.2">
      <c r="A24" t="s">
        <v>193</v>
      </c>
    </row>
    <row r="25" spans="1:10" x14ac:dyDescent="0.2">
      <c r="A25" s="12" t="str">
        <f>IF(データシート!B63="","",データシート!B63)</f>
        <v/>
      </c>
      <c r="B25" s="12" t="str">
        <f>IF(データシート!$B$5="","",データシート!$B$5)</f>
        <v/>
      </c>
      <c r="C25" s="12"/>
      <c r="D25" s="12"/>
      <c r="E25" s="12"/>
      <c r="F25" s="12"/>
      <c r="G25" s="12"/>
      <c r="H25" s="12"/>
      <c r="I25" s="12"/>
      <c r="J25" s="12" t="str">
        <f>IF(データシート!B63="","",ROW()-24)</f>
        <v/>
      </c>
    </row>
    <row r="26" spans="1:10" x14ac:dyDescent="0.2">
      <c r="A26" s="12" t="str">
        <f>IF(データシート!B64="","",データシート!B64)</f>
        <v/>
      </c>
      <c r="B26" s="12" t="str">
        <f>IF(データシート!$B$5="","",データシート!$B$5)</f>
        <v/>
      </c>
      <c r="C26" s="12"/>
      <c r="D26" s="12"/>
      <c r="E26" s="12"/>
      <c r="F26" s="12"/>
      <c r="G26" s="12"/>
      <c r="H26" s="12"/>
      <c r="I26" s="12"/>
      <c r="J26" s="12" t="str">
        <f>IF(データシート!B64="","",ROW()-24)</f>
        <v/>
      </c>
    </row>
    <row r="27" spans="1:10" x14ac:dyDescent="0.2">
      <c r="A27" s="12" t="str">
        <f>IF(データシート!B65="","",データシート!B65)</f>
        <v/>
      </c>
      <c r="B27" s="12" t="str">
        <f>IF(データシート!$B$5="","",データシート!$B$5)</f>
        <v/>
      </c>
      <c r="C27" s="12"/>
      <c r="D27" s="12"/>
      <c r="E27" s="12"/>
      <c r="F27" s="12"/>
      <c r="G27" s="12"/>
      <c r="H27" s="12"/>
      <c r="I27" s="12"/>
      <c r="J27" s="12" t="str">
        <f>IF(データシート!B65="","",ROW()-24)</f>
        <v/>
      </c>
    </row>
    <row r="28" spans="1:10" x14ac:dyDescent="0.2">
      <c r="A28" s="12" t="str">
        <f>IF(データシート!B66="","",データシート!B66)</f>
        <v/>
      </c>
      <c r="B28" s="12" t="str">
        <f>IF(データシート!$B$5="","",データシート!$B$5)</f>
        <v/>
      </c>
      <c r="C28" s="12"/>
      <c r="D28" s="12"/>
      <c r="E28" s="12"/>
      <c r="F28" s="12"/>
      <c r="G28" s="12"/>
      <c r="H28" s="12"/>
      <c r="I28" s="12"/>
      <c r="J28" s="12" t="str">
        <f>IF(データシート!B66="","",ROW()-24)</f>
        <v/>
      </c>
    </row>
    <row r="29" spans="1:10" x14ac:dyDescent="0.2">
      <c r="A29" s="12" t="str">
        <f>IF(データシート!B67="","",データシート!B67)</f>
        <v/>
      </c>
      <c r="B29" s="12" t="str">
        <f>IF(データシート!$B$5="","",データシート!$B$5)</f>
        <v/>
      </c>
      <c r="C29" s="12"/>
      <c r="D29" s="12"/>
      <c r="E29" s="12"/>
      <c r="F29" s="12"/>
      <c r="G29" s="12"/>
      <c r="H29" s="12"/>
      <c r="I29" s="12"/>
      <c r="J29" s="12" t="str">
        <f>IF(データシート!B67="","",ROW()-24)</f>
        <v/>
      </c>
    </row>
    <row r="30" spans="1:10" x14ac:dyDescent="0.2">
      <c r="A30" s="12" t="str">
        <f>IF(データシート!B68="","",データシート!B68)</f>
        <v/>
      </c>
      <c r="B30" s="12" t="str">
        <f>IF(データシート!$B$5="","",データシート!$B$5)</f>
        <v/>
      </c>
      <c r="C30" s="12"/>
      <c r="D30" s="12"/>
      <c r="E30" s="12"/>
      <c r="F30" s="12"/>
      <c r="G30" s="12"/>
      <c r="H30" s="12"/>
      <c r="I30" s="12"/>
      <c r="J30" s="12" t="str">
        <f>IF(データシート!B68="","",ROW()-24)</f>
        <v/>
      </c>
    </row>
    <row r="31" spans="1:10" x14ac:dyDescent="0.2">
      <c r="A31" s="12" t="str">
        <f>IF(データシート!B69="","",データシート!B69)</f>
        <v/>
      </c>
      <c r="B31" s="12" t="str">
        <f>IF(データシート!$B$5="","",データシート!$B$5)</f>
        <v/>
      </c>
      <c r="C31" s="12"/>
      <c r="D31" s="12"/>
      <c r="E31" s="12"/>
      <c r="F31" s="12"/>
      <c r="G31" s="12"/>
      <c r="H31" s="12"/>
      <c r="I31" s="12"/>
      <c r="J31" s="12" t="str">
        <f>IF(データシート!B69="","",ROW()-24)</f>
        <v/>
      </c>
    </row>
    <row r="32" spans="1:10" x14ac:dyDescent="0.2">
      <c r="A32" s="12" t="str">
        <f>IF(データシート!B70="","",データシート!B70)</f>
        <v/>
      </c>
      <c r="B32" s="12" t="str">
        <f>IF(データシート!$B$5="","",データシート!$B$5)</f>
        <v/>
      </c>
      <c r="C32" s="12"/>
      <c r="D32" s="12"/>
      <c r="E32" s="12"/>
      <c r="F32" s="12"/>
      <c r="G32" s="12"/>
      <c r="H32" s="12"/>
      <c r="I32" s="12"/>
      <c r="J32" s="12" t="str">
        <f>IF(データシート!B70="","",ROW()-24)</f>
        <v/>
      </c>
    </row>
  </sheetData>
  <sheetProtection sheet="1" objects="1" scenarios="1"/>
  <phoneticPr fontId="6"/>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55"/>
  <sheetViews>
    <sheetView workbookViewId="0">
      <selection activeCell="F61" sqref="F61"/>
    </sheetView>
  </sheetViews>
  <sheetFormatPr defaultRowHeight="13.2" x14ac:dyDescent="0.2"/>
  <cols>
    <col min="1" max="1" width="25.44140625" bestFit="1" customWidth="1"/>
    <col min="2" max="2" width="7.109375" bestFit="1" customWidth="1"/>
    <col min="3" max="3" width="5.6640625" customWidth="1"/>
    <col min="4" max="4" width="11" bestFit="1" customWidth="1"/>
    <col min="6" max="6" width="27.6640625" bestFit="1" customWidth="1"/>
  </cols>
  <sheetData>
    <row r="1" spans="1:4" x14ac:dyDescent="0.2">
      <c r="A1" t="s">
        <v>43</v>
      </c>
      <c r="B1" t="s">
        <v>44</v>
      </c>
      <c r="D1" t="s">
        <v>51</v>
      </c>
    </row>
    <row r="2" spans="1:4" x14ac:dyDescent="0.2">
      <c r="A2" t="s">
        <v>122</v>
      </c>
      <c r="B2" t="s">
        <v>88</v>
      </c>
      <c r="D2" t="s">
        <v>48</v>
      </c>
    </row>
    <row r="3" spans="1:4" x14ac:dyDescent="0.2">
      <c r="A3" t="s">
        <v>123</v>
      </c>
      <c r="B3" t="s">
        <v>89</v>
      </c>
      <c r="D3" t="s">
        <v>49</v>
      </c>
    </row>
    <row r="4" spans="1:4" x14ac:dyDescent="0.2">
      <c r="A4" t="s">
        <v>124</v>
      </c>
      <c r="B4" t="s">
        <v>90</v>
      </c>
    </row>
    <row r="5" spans="1:4" x14ac:dyDescent="0.2">
      <c r="A5" t="s">
        <v>125</v>
      </c>
      <c r="B5" t="s">
        <v>8</v>
      </c>
    </row>
    <row r="6" spans="1:4" x14ac:dyDescent="0.2">
      <c r="A6" t="s">
        <v>126</v>
      </c>
      <c r="B6" t="s">
        <v>91</v>
      </c>
      <c r="D6" t="s">
        <v>52</v>
      </c>
    </row>
    <row r="7" spans="1:4" x14ac:dyDescent="0.2">
      <c r="A7" t="s">
        <v>127</v>
      </c>
      <c r="B7" t="s">
        <v>92</v>
      </c>
      <c r="D7">
        <v>600</v>
      </c>
    </row>
    <row r="8" spans="1:4" x14ac:dyDescent="0.2">
      <c r="A8" t="s">
        <v>128</v>
      </c>
      <c r="B8" t="s">
        <v>93</v>
      </c>
      <c r="D8" s="14">
        <v>1000</v>
      </c>
    </row>
    <row r="9" spans="1:4" x14ac:dyDescent="0.2">
      <c r="A9" t="s">
        <v>129</v>
      </c>
      <c r="B9" t="s">
        <v>9</v>
      </c>
    </row>
    <row r="10" spans="1:4" x14ac:dyDescent="0.2">
      <c r="A10" t="s">
        <v>130</v>
      </c>
      <c r="B10" t="s">
        <v>94</v>
      </c>
    </row>
    <row r="11" spans="1:4" x14ac:dyDescent="0.2">
      <c r="A11" t="s">
        <v>131</v>
      </c>
      <c r="B11" t="s">
        <v>10</v>
      </c>
      <c r="D11" t="s">
        <v>53</v>
      </c>
    </row>
    <row r="12" spans="1:4" x14ac:dyDescent="0.2">
      <c r="A12" t="s">
        <v>132</v>
      </c>
      <c r="B12" t="s">
        <v>95</v>
      </c>
      <c r="D12" t="s">
        <v>55</v>
      </c>
    </row>
    <row r="13" spans="1:4" x14ac:dyDescent="0.2">
      <c r="A13" t="s">
        <v>133</v>
      </c>
      <c r="B13" t="s">
        <v>96</v>
      </c>
      <c r="D13" t="s">
        <v>56</v>
      </c>
    </row>
    <row r="14" spans="1:4" x14ac:dyDescent="0.2">
      <c r="A14" t="s">
        <v>134</v>
      </c>
      <c r="B14" t="s">
        <v>97</v>
      </c>
    </row>
    <row r="15" spans="1:4" x14ac:dyDescent="0.2">
      <c r="A15" t="s">
        <v>135</v>
      </c>
      <c r="B15" t="s">
        <v>11</v>
      </c>
    </row>
    <row r="16" spans="1:4" x14ac:dyDescent="0.2">
      <c r="A16" t="s">
        <v>31</v>
      </c>
      <c r="B16" t="s">
        <v>12</v>
      </c>
      <c r="D16" t="s">
        <v>60</v>
      </c>
    </row>
    <row r="17" spans="1:4" x14ac:dyDescent="0.2">
      <c r="A17" t="s">
        <v>32</v>
      </c>
      <c r="B17" t="s">
        <v>98</v>
      </c>
      <c r="D17" t="s">
        <v>62</v>
      </c>
    </row>
    <row r="18" spans="1:4" x14ac:dyDescent="0.2">
      <c r="A18" t="s">
        <v>33</v>
      </c>
      <c r="B18" t="s">
        <v>13</v>
      </c>
      <c r="D18" t="s">
        <v>63</v>
      </c>
    </row>
    <row r="19" spans="1:4" x14ac:dyDescent="0.2">
      <c r="A19" t="s">
        <v>34</v>
      </c>
      <c r="B19" t="s">
        <v>99</v>
      </c>
      <c r="D19" t="s">
        <v>64</v>
      </c>
    </row>
    <row r="20" spans="1:4" x14ac:dyDescent="0.2">
      <c r="A20" t="s">
        <v>35</v>
      </c>
      <c r="B20" t="s">
        <v>14</v>
      </c>
    </row>
    <row r="21" spans="1:4" x14ac:dyDescent="0.2">
      <c r="A21" t="s">
        <v>36</v>
      </c>
      <c r="B21" t="s">
        <v>120</v>
      </c>
    </row>
    <row r="22" spans="1:4" x14ac:dyDescent="0.2">
      <c r="A22" t="s">
        <v>136</v>
      </c>
      <c r="B22" t="s">
        <v>15</v>
      </c>
      <c r="D22" s="1">
        <v>45080</v>
      </c>
    </row>
    <row r="23" spans="1:4" x14ac:dyDescent="0.2">
      <c r="A23" t="s">
        <v>137</v>
      </c>
      <c r="B23" t="s">
        <v>16</v>
      </c>
    </row>
    <row r="24" spans="1:4" x14ac:dyDescent="0.2">
      <c r="A24" t="s">
        <v>138</v>
      </c>
      <c r="B24" t="s">
        <v>100</v>
      </c>
    </row>
    <row r="25" spans="1:4" x14ac:dyDescent="0.2">
      <c r="A25" t="s">
        <v>139</v>
      </c>
      <c r="B25" t="s">
        <v>101</v>
      </c>
    </row>
    <row r="26" spans="1:4" x14ac:dyDescent="0.2">
      <c r="A26" t="s">
        <v>140</v>
      </c>
      <c r="B26" t="s">
        <v>102</v>
      </c>
    </row>
    <row r="27" spans="1:4" x14ac:dyDescent="0.2">
      <c r="A27" t="s">
        <v>141</v>
      </c>
      <c r="B27" t="s">
        <v>103</v>
      </c>
    </row>
    <row r="28" spans="1:4" x14ac:dyDescent="0.2">
      <c r="A28" t="s">
        <v>37</v>
      </c>
      <c r="B28" t="s">
        <v>17</v>
      </c>
    </row>
    <row r="29" spans="1:4" x14ac:dyDescent="0.2">
      <c r="A29" t="s">
        <v>142</v>
      </c>
      <c r="B29" t="s">
        <v>18</v>
      </c>
    </row>
    <row r="30" spans="1:4" x14ac:dyDescent="0.2">
      <c r="A30" t="s">
        <v>143</v>
      </c>
      <c r="B30" t="s">
        <v>19</v>
      </c>
    </row>
    <row r="31" spans="1:4" x14ac:dyDescent="0.2">
      <c r="A31" t="s">
        <v>144</v>
      </c>
      <c r="B31" t="s">
        <v>104</v>
      </c>
    </row>
    <row r="32" spans="1:4" x14ac:dyDescent="0.2">
      <c r="A32" t="s">
        <v>145</v>
      </c>
      <c r="B32" t="s">
        <v>20</v>
      </c>
    </row>
    <row r="33" spans="1:2" x14ac:dyDescent="0.2">
      <c r="A33" t="s">
        <v>146</v>
      </c>
      <c r="B33" t="s">
        <v>21</v>
      </c>
    </row>
    <row r="34" spans="1:2" x14ac:dyDescent="0.2">
      <c r="A34" t="s">
        <v>147</v>
      </c>
      <c r="B34" t="s">
        <v>105</v>
      </c>
    </row>
    <row r="35" spans="1:2" x14ac:dyDescent="0.2">
      <c r="A35" t="s">
        <v>148</v>
      </c>
      <c r="B35" t="s">
        <v>22</v>
      </c>
    </row>
    <row r="36" spans="1:2" x14ac:dyDescent="0.2">
      <c r="A36" t="s">
        <v>149</v>
      </c>
      <c r="B36" t="s">
        <v>23</v>
      </c>
    </row>
    <row r="37" spans="1:2" x14ac:dyDescent="0.2">
      <c r="A37" t="s">
        <v>38</v>
      </c>
      <c r="B37" t="s">
        <v>106</v>
      </c>
    </row>
    <row r="38" spans="1:2" x14ac:dyDescent="0.2">
      <c r="A38" t="s">
        <v>39</v>
      </c>
      <c r="B38" t="s">
        <v>24</v>
      </c>
    </row>
    <row r="39" spans="1:2" x14ac:dyDescent="0.2">
      <c r="A39" t="s">
        <v>150</v>
      </c>
      <c r="B39" t="s">
        <v>107</v>
      </c>
    </row>
    <row r="40" spans="1:2" x14ac:dyDescent="0.2">
      <c r="A40" t="s">
        <v>151</v>
      </c>
      <c r="B40" t="s">
        <v>25</v>
      </c>
    </row>
    <row r="41" spans="1:2" x14ac:dyDescent="0.2">
      <c r="A41" t="s">
        <v>152</v>
      </c>
      <c r="B41" t="s">
        <v>108</v>
      </c>
    </row>
    <row r="42" spans="1:2" x14ac:dyDescent="0.2">
      <c r="A42" t="s">
        <v>153</v>
      </c>
      <c r="B42" t="s">
        <v>109</v>
      </c>
    </row>
    <row r="43" spans="1:2" x14ac:dyDescent="0.2">
      <c r="A43" t="s">
        <v>40</v>
      </c>
      <c r="B43" t="s">
        <v>26</v>
      </c>
    </row>
    <row r="44" spans="1:2" x14ac:dyDescent="0.2">
      <c r="A44" t="s">
        <v>41</v>
      </c>
      <c r="B44" t="s">
        <v>110</v>
      </c>
    </row>
    <row r="45" spans="1:2" x14ac:dyDescent="0.2">
      <c r="A45" t="s">
        <v>154</v>
      </c>
      <c r="B45" t="s">
        <v>111</v>
      </c>
    </row>
    <row r="46" spans="1:2" x14ac:dyDescent="0.2">
      <c r="A46" t="s">
        <v>155</v>
      </c>
      <c r="B46" t="s">
        <v>112</v>
      </c>
    </row>
    <row r="47" spans="1:2" x14ac:dyDescent="0.2">
      <c r="A47" t="s">
        <v>156</v>
      </c>
      <c r="B47" t="s">
        <v>27</v>
      </c>
    </row>
    <row r="48" spans="1:2" x14ac:dyDescent="0.2">
      <c r="A48" t="s">
        <v>42</v>
      </c>
      <c r="B48" t="s">
        <v>113</v>
      </c>
    </row>
    <row r="49" spans="1:2" x14ac:dyDescent="0.2">
      <c r="A49" t="s">
        <v>157</v>
      </c>
      <c r="B49" t="s">
        <v>28</v>
      </c>
    </row>
    <row r="50" spans="1:2" x14ac:dyDescent="0.2">
      <c r="A50" t="s">
        <v>158</v>
      </c>
      <c r="B50" t="s">
        <v>29</v>
      </c>
    </row>
    <row r="51" spans="1:2" x14ac:dyDescent="0.2">
      <c r="A51" t="s">
        <v>159</v>
      </c>
      <c r="B51" t="s">
        <v>114</v>
      </c>
    </row>
    <row r="52" spans="1:2" x14ac:dyDescent="0.2">
      <c r="A52" t="s">
        <v>160</v>
      </c>
      <c r="B52" t="s">
        <v>115</v>
      </c>
    </row>
    <row r="53" spans="1:2" x14ac:dyDescent="0.2">
      <c r="A53" t="s">
        <v>161</v>
      </c>
      <c r="B53" t="s">
        <v>116</v>
      </c>
    </row>
    <row r="54" spans="1:2" x14ac:dyDescent="0.2">
      <c r="A54" t="s">
        <v>45</v>
      </c>
      <c r="B54" t="s">
        <v>117</v>
      </c>
    </row>
    <row r="55" spans="1:2" x14ac:dyDescent="0.2">
      <c r="A55" t="s">
        <v>30</v>
      </c>
      <c r="B55" t="s">
        <v>118</v>
      </c>
    </row>
  </sheetData>
  <sheetProtection sheet="1" objects="1" scenarios="1"/>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入力の仕方</vt:lpstr>
      <vt:lpstr>データシート</vt:lpstr>
      <vt:lpstr>作業用シート（削除しないでください）</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2023-01-13T05:17:55Z</cp:lastPrinted>
  <dcterms:created xsi:type="dcterms:W3CDTF">2014-07-03T03:54:58Z</dcterms:created>
  <dcterms:modified xsi:type="dcterms:W3CDTF">2023-03-29T09:09:19Z</dcterms:modified>
</cp:coreProperties>
</file>