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15" windowHeight="8640" tabRatio="617" activeTab="5"/>
  </bookViews>
  <sheets>
    <sheet name="男データ" sheetId="1" r:id="rId1"/>
    <sheet name="男子印刷" sheetId="2" r:id="rId2"/>
    <sheet name="男宿泊・弁当申込書" sheetId="3" r:id="rId3"/>
    <sheet name="女データ" sheetId="4" r:id="rId4"/>
    <sheet name="女子印刷 " sheetId="5" r:id="rId5"/>
    <sheet name="女宿泊・弁当申込書" sheetId="6" r:id="rId6"/>
    <sheet name="運営データ1234" sheetId="7" r:id="rId7"/>
  </sheets>
  <definedNames>
    <definedName name="_xlnm.Print_Area" localSheetId="4">'女子印刷 '!$A$1:$H$41</definedName>
    <definedName name="_xlnm.Print_Area" localSheetId="5">'女宿泊・弁当申込書'!$B$1:$O$36</definedName>
    <definedName name="_xlnm.Print_Area" localSheetId="1">'男子印刷'!$A$1:$H$41</definedName>
    <definedName name="_xlnm.Print_Area" localSheetId="2">'男宿泊・弁当申込書'!$B$1:$O$36</definedName>
  </definedNames>
  <calcPr fullCalcOnLoad="1"/>
</workbook>
</file>

<file path=xl/sharedStrings.xml><?xml version="1.0" encoding="utf-8"?>
<sst xmlns="http://schemas.openxmlformats.org/spreadsheetml/2006/main" count="410" uniqueCount="155">
  <si>
    <t>県名</t>
  </si>
  <si>
    <t>学校名</t>
  </si>
  <si>
    <t>学校情報</t>
  </si>
  <si>
    <t>所在地情報</t>
  </si>
  <si>
    <t>〒</t>
  </si>
  <si>
    <t>住所</t>
  </si>
  <si>
    <t>TEL</t>
  </si>
  <si>
    <t>FAX</t>
  </si>
  <si>
    <t>携帯℡</t>
  </si>
  <si>
    <t>選手情報</t>
  </si>
  <si>
    <t>学年</t>
  </si>
  <si>
    <t>年齢</t>
  </si>
  <si>
    <t>備考</t>
  </si>
  <si>
    <t>県</t>
  </si>
  <si>
    <t>選手名</t>
  </si>
  <si>
    <t>所在地</t>
  </si>
  <si>
    <t>監督名</t>
  </si>
  <si>
    <t>TEL</t>
  </si>
  <si>
    <t>FAX</t>
  </si>
  <si>
    <t>の部分に男子のデータを入力してください。</t>
  </si>
  <si>
    <t>※入力について</t>
  </si>
  <si>
    <t>入力が終わったら、印刷用シートを印刷してください。</t>
  </si>
  <si>
    <t>・</t>
  </si>
  <si>
    <t>・</t>
  </si>
  <si>
    <t>・</t>
  </si>
  <si>
    <t>〒</t>
  </si>
  <si>
    <t>男子</t>
  </si>
  <si>
    <t>の部</t>
  </si>
  <si>
    <t>女子</t>
  </si>
  <si>
    <t>↑高等学校は省く</t>
  </si>
  <si>
    <t>の部分に女子のデータを入力してください。</t>
  </si>
  <si>
    <t>熊本</t>
  </si>
  <si>
    <t>福岡</t>
  </si>
  <si>
    <t>佐賀</t>
  </si>
  <si>
    <t>長崎</t>
  </si>
  <si>
    <t>大分</t>
  </si>
  <si>
    <t>宮崎</t>
  </si>
  <si>
    <t>鹿児島</t>
  </si>
  <si>
    <t>数字は全て半角で入力してください。</t>
  </si>
  <si>
    <t>ﾌﾘｶﾞﾅ</t>
  </si>
  <si>
    <t>弁当</t>
  </si>
  <si>
    <t>夕食</t>
  </si>
  <si>
    <t>宿泊</t>
  </si>
  <si>
    <t>男</t>
  </si>
  <si>
    <t>女</t>
  </si>
  <si>
    <t>個</t>
  </si>
  <si>
    <t>監督・引率</t>
  </si>
  <si>
    <t>選手・応援</t>
  </si>
  <si>
    <t>保護者等</t>
  </si>
  <si>
    <t>合計</t>
  </si>
  <si>
    <t>人</t>
  </si>
  <si>
    <t>ＦＡＸ</t>
  </si>
  <si>
    <t>携帯</t>
  </si>
  <si>
    <t>ＴＥＬ</t>
  </si>
  <si>
    <t>会場地</t>
  </si>
  <si>
    <t>競技種目</t>
  </si>
  <si>
    <t>ソフトテニス</t>
  </si>
  <si>
    <t>団体戦</t>
  </si>
  <si>
    <t>都道府県名</t>
  </si>
  <si>
    <t>ﾌﾘｶﾞﾅ</t>
  </si>
  <si>
    <t>備　　考</t>
  </si>
  <si>
    <t>外字</t>
  </si>
  <si>
    <t>選　手　氏　名</t>
  </si>
  <si>
    <t>※緊急時（大会期間中）の連絡者氏名・電話番号をご記入ください。</t>
  </si>
  <si>
    <t>　※</t>
  </si>
  <si>
    <t>〒</t>
  </si>
  <si>
    <t>ﾌﾘｶﾞﾅ</t>
  </si>
  <si>
    <t>TEL</t>
  </si>
  <si>
    <t>FAX</t>
  </si>
  <si>
    <t>連絡者</t>
  </si>
  <si>
    <t>電話番号</t>
  </si>
  <si>
    <t>携帯TEL</t>
  </si>
  <si>
    <t>緊急連絡者</t>
  </si>
  <si>
    <t>選手ﾌﾘｶﾞﾅ</t>
  </si>
  <si>
    <t>・</t>
  </si>
  <si>
    <t>TEL</t>
  </si>
  <si>
    <t>FAX</t>
  </si>
  <si>
    <t>ﾌﾘｶﾞﾅ</t>
  </si>
  <si>
    <t>　※</t>
  </si>
  <si>
    <t>ﾌﾘｶﾞﾅ</t>
  </si>
  <si>
    <t>ﾌﾘｶﾞﾅ</t>
  </si>
  <si>
    <t>宿　泊　・　弁　当　申　込　書</t>
  </si>
  <si>
    <t>学校名（正式名称）</t>
  </si>
  <si>
    <t>1</t>
  </si>
  <si>
    <t>2</t>
  </si>
  <si>
    <t>3</t>
  </si>
  <si>
    <t>4</t>
  </si>
  <si>
    <t>5</t>
  </si>
  <si>
    <t>6</t>
  </si>
  <si>
    <t>7</t>
  </si>
  <si>
    <t>8</t>
  </si>
  <si>
    <t>男子</t>
  </si>
  <si>
    <t>女子</t>
  </si>
  <si>
    <t>ＴＥＬ</t>
  </si>
  <si>
    <t>ＦＡＸ</t>
  </si>
  <si>
    <t>ﾌﾘｶﾞﾅ</t>
  </si>
  <si>
    <t>朝食</t>
  </si>
  <si>
    <t>※緊急時（大会期間中）の連絡者氏名・携帯番号をご記入ください。</t>
  </si>
  <si>
    <t>佐賀市</t>
  </si>
  <si>
    <t>※弁当は600円前後です。</t>
  </si>
  <si>
    <t>一泊二食の宿泊費は、￥4,600前後です。</t>
  </si>
  <si>
    <t>申し込み後の変更・問い合わせは下記まで。</t>
  </si>
  <si>
    <t>℡０９５２－３１－２３２８　　ｆａｘ０９５２－３１－０６０８</t>
  </si>
  <si>
    <t>佐賀県青年会館　　</t>
  </si>
  <si>
    <t>沖縄</t>
  </si>
  <si>
    <t>山口</t>
  </si>
  <si>
    <t>じゅうしょ</t>
  </si>
  <si>
    <t>緊急</t>
  </si>
  <si>
    <t>連絡先</t>
  </si>
  <si>
    <t>平成27年度　第35回音成一郎旗争奪高校生ソフトテニス大会参加申込書</t>
  </si>
  <si>
    <t>がっこう名</t>
  </si>
  <si>
    <t>学校名ふりがな</t>
  </si>
  <si>
    <t>かんとく名</t>
  </si>
  <si>
    <t>監督名ふりがな</t>
  </si>
  <si>
    <t>郵便番号</t>
  </si>
  <si>
    <t>ファックス番号</t>
  </si>
  <si>
    <t>携帯番号</t>
  </si>
  <si>
    <t>選手名１</t>
  </si>
  <si>
    <t>選手名２</t>
  </si>
  <si>
    <t>選手名３</t>
  </si>
  <si>
    <t>選手名４</t>
  </si>
  <si>
    <t>選手名５</t>
  </si>
  <si>
    <t>選手名６</t>
  </si>
  <si>
    <t>選手名７</t>
  </si>
  <si>
    <t>選手名８</t>
  </si>
  <si>
    <t>選手名ふりがな１</t>
  </si>
  <si>
    <t>選手名ふりがな２</t>
  </si>
  <si>
    <t>選手名ふりがな３</t>
  </si>
  <si>
    <t>選手名ふりがな４</t>
  </si>
  <si>
    <t>選手名ふりがな５</t>
  </si>
  <si>
    <t>選手名ふりがな６</t>
  </si>
  <si>
    <t>選手名ふりがな７</t>
  </si>
  <si>
    <t>選手名ふりがな８</t>
  </si>
  <si>
    <t>学年１</t>
  </si>
  <si>
    <t>学年２</t>
  </si>
  <si>
    <t>学年３</t>
  </si>
  <si>
    <t>学年４</t>
  </si>
  <si>
    <t>学年５</t>
  </si>
  <si>
    <t>学年６</t>
  </si>
  <si>
    <t>学年７</t>
  </si>
  <si>
    <t>学年８</t>
  </si>
  <si>
    <t>備考１</t>
  </si>
  <si>
    <t>備考２</t>
  </si>
  <si>
    <t>備考３</t>
  </si>
  <si>
    <t>備考４</t>
  </si>
  <si>
    <t>備考５</t>
  </si>
  <si>
    <t>備考６</t>
  </si>
  <si>
    <t>備考７</t>
  </si>
  <si>
    <t>備考８</t>
  </si>
  <si>
    <t>※締切日：平成28年1月29日（金）</t>
  </si>
  <si>
    <t>３月４日（金)</t>
  </si>
  <si>
    <t>３月５日（土)</t>
  </si>
  <si>
    <t>３月６日（日）</t>
  </si>
  <si>
    <t>第35回音成一郎旗争奪高校生ソフトテニス大会</t>
  </si>
  <si>
    <t>平成27度　第35回音成一郎旗争奪高校生ソフトテニス大会参加申込書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</si>
</sst>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[$-411]ggge&quot;年&quot;m&quot;月&quot;d&quot;日&quot;;@"/>
    <numFmt numFmtId="179" formatCode="0_ "/>
    <numFmt numFmtId="180" formatCode="[&lt;=999]000;[&lt;=9999]000\-00;000\-0000"/>
    <numFmt numFmtId="181" formatCode="General&quot;高等学校&quot;"/>
    <numFmt numFmtId="182" formatCode="General&quot;年&quot;"/>
    <numFmt numFmtId="183" formatCode="General&quot;月&quot;"/>
    <numFmt numFmtId="184" formatCode="General&quot;日&quot;"/>
    <numFmt numFmtId="185" formatCode="General&quot;才&quot;"/>
    <numFmt numFmtId="186" formatCode="General\ &quot;㊞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&lt;=99999999]####\-####;\(00\)\ ####\-####"/>
    <numFmt numFmtId="192" formatCode="####\-##\="/>
    <numFmt numFmtId="193" formatCode="####\-##\-####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明朝"/>
      <family val="1"/>
    </font>
    <font>
      <b/>
      <sz val="11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b/>
      <sz val="11"/>
      <name val="ＭＳ 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8"/>
      <name val="ＭＳ Ｐゴシック"/>
      <family val="3"/>
    </font>
    <font>
      <sz val="30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 style="thin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6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33" borderId="10" xfId="0" applyNumberForma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34" borderId="1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34" borderId="10" xfId="0" applyNumberFormat="1" applyFill="1" applyBorder="1" applyAlignment="1" applyProtection="1">
      <alignment vertical="center"/>
      <protection locked="0"/>
    </xf>
    <xf numFmtId="49" fontId="0" fillId="34" borderId="10" xfId="0" applyNumberFormat="1" applyFill="1" applyBorder="1" applyAlignment="1" applyProtection="1">
      <alignment vertical="center" shrinkToFit="1"/>
      <protection locked="0"/>
    </xf>
    <xf numFmtId="49" fontId="0" fillId="33" borderId="10" xfId="0" applyNumberFormat="1" applyFill="1" applyBorder="1" applyAlignment="1" applyProtection="1">
      <alignment vertical="center"/>
      <protection locked="0"/>
    </xf>
    <xf numFmtId="49" fontId="0" fillId="33" borderId="10" xfId="0" applyNumberFormat="1" applyFill="1" applyBorder="1" applyAlignment="1" applyProtection="1">
      <alignment vertical="center" shrinkToFit="1"/>
      <protection locked="0"/>
    </xf>
    <xf numFmtId="49" fontId="0" fillId="0" borderId="11" xfId="0" applyNumberFormat="1" applyBorder="1" applyAlignment="1">
      <alignment horizontal="center" vertical="center"/>
    </xf>
    <xf numFmtId="57" fontId="0" fillId="0" borderId="0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0" fillId="0" borderId="14" xfId="0" applyNumberFormat="1" applyBorder="1" applyAlignment="1">
      <alignment vertical="center" textRotation="255" wrapText="1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 shrinkToFit="1"/>
    </xf>
    <xf numFmtId="57" fontId="0" fillId="0" borderId="14" xfId="0" applyNumberFormat="1" applyBorder="1" applyAlignment="1">
      <alignment vertical="center" shrinkToFit="1"/>
    </xf>
    <xf numFmtId="0" fontId="0" fillId="0" borderId="14" xfId="0" applyNumberFormat="1" applyBorder="1" applyAlignment="1">
      <alignment vertical="center" shrinkToFit="1"/>
    </xf>
    <xf numFmtId="49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0" xfId="60" applyFont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0" xfId="0" applyAlignment="1" applyProtection="1">
      <alignment shrinkToFit="1"/>
      <protection hidden="1"/>
    </xf>
    <xf numFmtId="49" fontId="0" fillId="0" borderId="17" xfId="0" applyNumberFormat="1" applyBorder="1" applyAlignment="1" applyProtection="1">
      <alignment vertical="center" shrinkToFit="1"/>
      <protection hidden="1"/>
    </xf>
    <xf numFmtId="49" fontId="0" fillId="0" borderId="10" xfId="0" applyNumberFormat="1" applyBorder="1" applyAlignment="1" applyProtection="1">
      <alignment horizontal="center" vertical="center" shrinkToFit="1"/>
      <protection hidden="1"/>
    </xf>
    <xf numFmtId="49" fontId="0" fillId="0" borderId="10" xfId="0" applyNumberFormat="1" applyBorder="1" applyAlignment="1" applyProtection="1">
      <alignment vertical="center" shrinkToFit="1"/>
      <protection hidden="1"/>
    </xf>
    <xf numFmtId="0" fontId="0" fillId="0" borderId="0" xfId="0" applyNumberFormat="1" applyAlignment="1" applyProtection="1">
      <alignment shrinkToFit="1"/>
      <protection hidden="1"/>
    </xf>
    <xf numFmtId="49" fontId="0" fillId="33" borderId="10" xfId="0" applyNumberFormat="1" applyFill="1" applyBorder="1" applyAlignment="1" applyProtection="1">
      <alignment vertical="center" shrinkToFit="1"/>
      <protection hidden="1"/>
    </xf>
    <xf numFmtId="49" fontId="0" fillId="33" borderId="18" xfId="0" applyNumberFormat="1" applyFill="1" applyBorder="1" applyAlignment="1" applyProtection="1">
      <alignment vertical="center" shrinkToFit="1"/>
      <protection hidden="1"/>
    </xf>
    <xf numFmtId="49" fontId="0" fillId="33" borderId="10" xfId="0" applyNumberFormat="1" applyFill="1" applyBorder="1" applyAlignment="1" applyProtection="1">
      <alignment shrinkToFit="1"/>
      <protection hidden="1"/>
    </xf>
    <xf numFmtId="185" fontId="0" fillId="33" borderId="10" xfId="0" applyNumberFormat="1" applyFill="1" applyBorder="1" applyAlignment="1" applyProtection="1">
      <alignment shrinkToFit="1"/>
      <protection hidden="1"/>
    </xf>
    <xf numFmtId="49" fontId="0" fillId="34" borderId="10" xfId="0" applyNumberFormat="1" applyFill="1" applyBorder="1" applyAlignment="1" applyProtection="1">
      <alignment vertical="center" shrinkToFit="1"/>
      <protection hidden="1"/>
    </xf>
    <xf numFmtId="49" fontId="0" fillId="34" borderId="10" xfId="0" applyNumberFormat="1" applyFill="1" applyBorder="1" applyAlignment="1" applyProtection="1">
      <alignment shrinkToFit="1"/>
      <protection hidden="1"/>
    </xf>
    <xf numFmtId="185" fontId="0" fillId="34" borderId="10" xfId="0" applyNumberFormat="1" applyFill="1" applyBorder="1" applyAlignment="1" applyProtection="1">
      <alignment shrinkToFit="1"/>
      <protection hidden="1"/>
    </xf>
    <xf numFmtId="49" fontId="0" fillId="0" borderId="0" xfId="0" applyNumberFormat="1" applyAlignment="1" applyProtection="1">
      <alignment shrinkToFit="1"/>
      <protection hidden="1"/>
    </xf>
    <xf numFmtId="185" fontId="0" fillId="0" borderId="0" xfId="0" applyNumberFormat="1" applyFill="1" applyBorder="1" applyAlignment="1" applyProtection="1">
      <alignment shrinkToFit="1"/>
      <protection hidden="1"/>
    </xf>
    <xf numFmtId="49" fontId="0" fillId="0" borderId="10" xfId="0" applyNumberFormat="1" applyBorder="1" applyAlignment="1">
      <alignment vertical="center" shrinkToFit="1"/>
    </xf>
    <xf numFmtId="49" fontId="0" fillId="34" borderId="10" xfId="0" applyNumberFormat="1" applyFill="1" applyBorder="1" applyAlignment="1" applyProtection="1">
      <alignment horizontal="center" vertical="center" shrinkToFit="1"/>
      <protection locked="0"/>
    </xf>
    <xf numFmtId="49" fontId="0" fillId="33" borderId="10" xfId="0" applyNumberFormat="1" applyFill="1" applyBorder="1" applyAlignment="1" applyProtection="1">
      <alignment vertical="center"/>
      <protection/>
    </xf>
    <xf numFmtId="49" fontId="0" fillId="34" borderId="10" xfId="0" applyNumberFormat="1" applyFill="1" applyBorder="1" applyAlignment="1" applyProtection="1">
      <alignment vertical="center"/>
      <protection/>
    </xf>
    <xf numFmtId="0" fontId="19" fillId="0" borderId="19" xfId="60" applyNumberFormat="1" applyFont="1" applyFill="1" applyBorder="1" applyAlignment="1" applyProtection="1">
      <alignment horizontal="center" vertical="center"/>
      <protection/>
    </xf>
    <xf numFmtId="0" fontId="22" fillId="0" borderId="20" xfId="60" applyNumberFormat="1" applyFont="1" applyFill="1" applyBorder="1" applyAlignment="1" applyProtection="1">
      <alignment horizontal="center" vertical="center"/>
      <protection/>
    </xf>
    <xf numFmtId="0" fontId="19" fillId="0" borderId="21" xfId="60" applyNumberFormat="1" applyFont="1" applyFill="1" applyBorder="1" applyAlignment="1" applyProtection="1">
      <alignment horizontal="center" vertical="center"/>
      <protection/>
    </xf>
    <xf numFmtId="0" fontId="19" fillId="0" borderId="22" xfId="60" applyNumberFormat="1" applyFont="1" applyFill="1" applyBorder="1" applyAlignment="1" applyProtection="1">
      <alignment horizontal="center" vertical="center"/>
      <protection/>
    </xf>
    <xf numFmtId="0" fontId="22" fillId="0" borderId="23" xfId="60" applyNumberFormat="1" applyFont="1" applyFill="1" applyBorder="1" applyAlignment="1" applyProtection="1">
      <alignment horizontal="center" vertical="center"/>
      <protection/>
    </xf>
    <xf numFmtId="0" fontId="19" fillId="0" borderId="24" xfId="60" applyNumberFormat="1" applyFont="1" applyFill="1" applyBorder="1" applyAlignment="1" applyProtection="1">
      <alignment horizontal="center" vertical="center"/>
      <protection/>
    </xf>
    <xf numFmtId="0" fontId="22" fillId="0" borderId="25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Protection="1">
      <alignment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16" fillId="0" borderId="0" xfId="60" applyFont="1" applyBorder="1" applyAlignment="1" applyProtection="1">
      <alignment horizontal="center" vertical="center"/>
      <protection/>
    </xf>
    <xf numFmtId="0" fontId="13" fillId="0" borderId="0" xfId="60" applyFont="1" applyBorder="1" applyAlignment="1" applyProtection="1">
      <alignment horizontal="center"/>
      <protection/>
    </xf>
    <xf numFmtId="0" fontId="18" fillId="0" borderId="19" xfId="60" applyFont="1" applyBorder="1" applyAlignment="1" applyProtection="1">
      <alignment horizontal="center" vertical="center"/>
      <protection/>
    </xf>
    <xf numFmtId="0" fontId="18" fillId="0" borderId="26" xfId="60" applyFont="1" applyBorder="1" applyAlignment="1" applyProtection="1">
      <alignment horizontal="center" vertical="center"/>
      <protection/>
    </xf>
    <xf numFmtId="0" fontId="8" fillId="0" borderId="0" xfId="60" applyFont="1" applyProtection="1">
      <alignment vertical="center"/>
      <protection/>
    </xf>
    <xf numFmtId="0" fontId="10" fillId="0" borderId="0" xfId="60" applyFont="1" applyAlignment="1" applyProtection="1">
      <alignment vertical="center"/>
      <protection/>
    </xf>
    <xf numFmtId="0" fontId="0" fillId="0" borderId="0" xfId="60" applyFont="1" applyFill="1" applyBorder="1" applyProtection="1">
      <alignment vertical="center"/>
      <protection/>
    </xf>
    <xf numFmtId="0" fontId="0" fillId="0" borderId="0" xfId="60" applyFont="1" applyBorder="1" applyAlignment="1" applyProtection="1">
      <alignment horizontal="center" vertical="center"/>
      <protection/>
    </xf>
    <xf numFmtId="0" fontId="9" fillId="0" borderId="27" xfId="60" applyFont="1" applyFill="1" applyBorder="1" applyAlignment="1" applyProtection="1">
      <alignment horizontal="center" vertical="center"/>
      <protection/>
    </xf>
    <xf numFmtId="0" fontId="9" fillId="0" borderId="28" xfId="60" applyFont="1" applyBorder="1" applyAlignment="1" applyProtection="1">
      <alignment horizontal="center" vertical="center"/>
      <protection/>
    </xf>
    <xf numFmtId="0" fontId="10" fillId="0" borderId="0" xfId="60" applyFont="1" applyAlignment="1" applyProtection="1">
      <alignment vertical="top"/>
      <protection/>
    </xf>
    <xf numFmtId="0" fontId="9" fillId="0" borderId="29" xfId="60" applyFont="1" applyFill="1" applyBorder="1" applyAlignment="1" applyProtection="1">
      <alignment horizontal="center" vertical="center"/>
      <protection/>
    </xf>
    <xf numFmtId="0" fontId="9" fillId="0" borderId="30" xfId="60" applyFont="1" applyBorder="1" applyAlignment="1" applyProtection="1">
      <alignment horizontal="center" vertical="center"/>
      <protection/>
    </xf>
    <xf numFmtId="0" fontId="5" fillId="0" borderId="31" xfId="60" applyFont="1" applyBorder="1" applyAlignment="1" applyProtection="1">
      <alignment horizontal="center" vertical="center"/>
      <protection/>
    </xf>
    <xf numFmtId="0" fontId="11" fillId="0" borderId="0" xfId="60" applyFont="1" applyAlignment="1" applyProtection="1">
      <alignment horizontal="center"/>
      <protection/>
    </xf>
    <xf numFmtId="0" fontId="12" fillId="0" borderId="27" xfId="60" applyFont="1" applyBorder="1" applyAlignment="1" applyProtection="1">
      <alignment horizontal="center"/>
      <protection/>
    </xf>
    <xf numFmtId="0" fontId="13" fillId="0" borderId="28" xfId="60" applyFont="1" applyBorder="1" applyAlignment="1" applyProtection="1">
      <alignment horizontal="left"/>
      <protection/>
    </xf>
    <xf numFmtId="49" fontId="5" fillId="0" borderId="31" xfId="60" applyNumberFormat="1" applyFont="1" applyBorder="1" applyAlignment="1" applyProtection="1">
      <alignment horizontal="center" vertical="center"/>
      <protection/>
    </xf>
    <xf numFmtId="0" fontId="17" fillId="0" borderId="32" xfId="60" applyFont="1" applyBorder="1" applyAlignment="1" applyProtection="1">
      <alignment horizontal="center" vertical="center"/>
      <protection/>
    </xf>
    <xf numFmtId="0" fontId="9" fillId="0" borderId="33" xfId="60" applyFont="1" applyBorder="1" applyAlignment="1" applyProtection="1">
      <alignment horizontal="right" vertical="center"/>
      <protection/>
    </xf>
    <xf numFmtId="0" fontId="9" fillId="0" borderId="34" xfId="60" applyFont="1" applyBorder="1" applyAlignment="1" applyProtection="1">
      <alignment horizontal="right" vertical="center"/>
      <protection/>
    </xf>
    <xf numFmtId="0" fontId="9" fillId="0" borderId="35" xfId="60" applyFont="1" applyBorder="1" applyAlignment="1" applyProtection="1">
      <alignment horizontal="right" vertical="center"/>
      <protection/>
    </xf>
    <xf numFmtId="0" fontId="5" fillId="0" borderId="19" xfId="60" applyFont="1" applyBorder="1" applyAlignment="1" applyProtection="1">
      <alignment horizont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0" fillId="0" borderId="0" xfId="60" applyFont="1" applyBorder="1" applyAlignment="1" applyProtection="1">
      <alignment horizontal="center"/>
      <protection/>
    </xf>
    <xf numFmtId="0" fontId="0" fillId="0" borderId="0" xfId="60" applyFont="1" applyBorder="1" applyProtection="1">
      <alignment vertical="center"/>
      <protection/>
    </xf>
    <xf numFmtId="0" fontId="0" fillId="0" borderId="0" xfId="60" applyProtection="1">
      <alignment vertical="center"/>
      <protection/>
    </xf>
    <xf numFmtId="0" fontId="18" fillId="0" borderId="19" xfId="60" applyNumberFormat="1" applyFont="1" applyBorder="1" applyAlignment="1" applyProtection="1">
      <alignment horizontal="center" vertical="center"/>
      <protection/>
    </xf>
    <xf numFmtId="0" fontId="18" fillId="0" borderId="26" xfId="6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36" xfId="0" applyNumberFormat="1" applyBorder="1" applyAlignment="1" applyProtection="1">
      <alignment horizontal="right"/>
      <protection/>
    </xf>
    <xf numFmtId="0" fontId="0" fillId="0" borderId="37" xfId="0" applyBorder="1" applyAlignment="1" applyProtection="1">
      <alignment/>
      <protection/>
    </xf>
    <xf numFmtId="49" fontId="0" fillId="0" borderId="31" xfId="0" applyNumberForma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/>
      <protection/>
    </xf>
    <xf numFmtId="0" fontId="6" fillId="0" borderId="43" xfId="0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shrinkToFit="1"/>
      <protection/>
    </xf>
    <xf numFmtId="49" fontId="3" fillId="0" borderId="0" xfId="0" applyNumberFormat="1" applyFont="1" applyFill="1" applyAlignment="1">
      <alignment vertical="center"/>
    </xf>
    <xf numFmtId="57" fontId="0" fillId="0" borderId="0" xfId="0" applyNumberFormat="1" applyFill="1" applyBorder="1" applyAlignment="1">
      <alignment vertical="center"/>
    </xf>
    <xf numFmtId="0" fontId="0" fillId="34" borderId="10" xfId="0" applyNumberFormat="1" applyFill="1" applyBorder="1" applyAlignment="1" applyProtection="1">
      <alignment vertical="center" shrinkToFit="1"/>
      <protection locked="0"/>
    </xf>
    <xf numFmtId="49" fontId="0" fillId="0" borderId="0" xfId="0" applyNumberFormat="1" applyBorder="1" applyAlignment="1">
      <alignment vertical="center" shrinkToFit="1"/>
    </xf>
    <xf numFmtId="0" fontId="0" fillId="33" borderId="10" xfId="0" applyNumberFormat="1" applyFill="1" applyBorder="1" applyAlignment="1" applyProtection="1">
      <alignment vertical="center" shrinkToFit="1"/>
      <protection locked="0"/>
    </xf>
    <xf numFmtId="49" fontId="0" fillId="0" borderId="10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0" xfId="60" applyFont="1" applyAlignment="1">
      <alignment horizontal="left" vertical="center"/>
      <protection/>
    </xf>
    <xf numFmtId="49" fontId="0" fillId="0" borderId="48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49" xfId="0" applyNumberFormat="1" applyFill="1" applyBorder="1" applyAlignment="1" applyProtection="1">
      <alignment vertical="center" textRotation="255" wrapText="1"/>
      <protection/>
    </xf>
    <xf numFmtId="0" fontId="0" fillId="0" borderId="50" xfId="0" applyNumberFormat="1" applyFill="1" applyBorder="1" applyAlignment="1" applyProtection="1">
      <alignment vertical="center" textRotation="255" wrapText="1"/>
      <protection/>
    </xf>
    <xf numFmtId="0" fontId="0" fillId="0" borderId="43" xfId="0" applyNumberFormat="1" applyFill="1" applyBorder="1" applyAlignment="1" applyProtection="1">
      <alignment vertical="center" textRotation="255" wrapText="1"/>
      <protection/>
    </xf>
    <xf numFmtId="49" fontId="0" fillId="0" borderId="49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shrinkToFit="1"/>
    </xf>
    <xf numFmtId="0" fontId="19" fillId="0" borderId="46" xfId="60" applyFont="1" applyFill="1" applyBorder="1" applyAlignment="1" applyProtection="1">
      <alignment horizontal="center" vertical="center"/>
      <protection/>
    </xf>
    <xf numFmtId="0" fontId="19" fillId="0" borderId="47" xfId="60" applyFont="1" applyFill="1" applyBorder="1" applyAlignment="1" applyProtection="1">
      <alignment horizontal="center" vertical="center"/>
      <protection/>
    </xf>
    <xf numFmtId="0" fontId="19" fillId="0" borderId="51" xfId="60" applyFont="1" applyFill="1" applyBorder="1" applyAlignment="1" applyProtection="1">
      <alignment horizontal="center" vertical="center"/>
      <protection/>
    </xf>
    <xf numFmtId="0" fontId="5" fillId="0" borderId="40" xfId="60" applyFont="1" applyBorder="1" applyAlignment="1" applyProtection="1">
      <alignment horizontal="center" vertical="center"/>
      <protection/>
    </xf>
    <xf numFmtId="0" fontId="5" fillId="0" borderId="35" xfId="60" applyFont="1" applyBorder="1" applyAlignment="1" applyProtection="1">
      <alignment horizontal="center" vertical="center"/>
      <protection/>
    </xf>
    <xf numFmtId="185" fontId="19" fillId="0" borderId="52" xfId="60" applyNumberFormat="1" applyFont="1" applyFill="1" applyBorder="1" applyAlignment="1" applyProtection="1">
      <alignment horizontal="center" vertical="center"/>
      <protection/>
    </xf>
    <xf numFmtId="185" fontId="19" fillId="0" borderId="43" xfId="60" applyNumberFormat="1" applyFont="1" applyFill="1" applyBorder="1" applyAlignment="1" applyProtection="1">
      <alignment horizontal="center" vertical="center"/>
      <protection/>
    </xf>
    <xf numFmtId="185" fontId="19" fillId="0" borderId="50" xfId="60" applyNumberFormat="1" applyFont="1" applyFill="1" applyBorder="1" applyAlignment="1" applyProtection="1">
      <alignment horizontal="center" vertical="center"/>
      <protection/>
    </xf>
    <xf numFmtId="185" fontId="19" fillId="0" borderId="49" xfId="60" applyNumberFormat="1" applyFont="1" applyFill="1" applyBorder="1" applyAlignment="1" applyProtection="1">
      <alignment horizontal="center" vertical="center"/>
      <protection/>
    </xf>
    <xf numFmtId="185" fontId="19" fillId="0" borderId="53" xfId="60" applyNumberFormat="1" applyFont="1" applyFill="1" applyBorder="1" applyAlignment="1" applyProtection="1">
      <alignment horizontal="center" vertical="center"/>
      <protection/>
    </xf>
    <xf numFmtId="0" fontId="5" fillId="0" borderId="34" xfId="60" applyFont="1" applyBorder="1" applyAlignment="1" applyProtection="1">
      <alignment horizontal="center" vertical="center"/>
      <protection/>
    </xf>
    <xf numFmtId="0" fontId="19" fillId="0" borderId="16" xfId="60" applyNumberFormat="1" applyFont="1" applyFill="1" applyBorder="1" applyAlignment="1" applyProtection="1">
      <alignment horizontal="center" vertical="center"/>
      <protection/>
    </xf>
    <xf numFmtId="0" fontId="5" fillId="0" borderId="33" xfId="60" applyFont="1" applyBorder="1" applyAlignment="1" applyProtection="1">
      <alignment horizontal="center" vertical="center"/>
      <protection/>
    </xf>
    <xf numFmtId="0" fontId="5" fillId="0" borderId="54" xfId="60" applyFont="1" applyBorder="1" applyAlignment="1" applyProtection="1">
      <alignment horizontal="center" vertical="center"/>
      <protection/>
    </xf>
    <xf numFmtId="0" fontId="17" fillId="0" borderId="54" xfId="60" applyFont="1" applyBorder="1" applyAlignment="1" applyProtection="1">
      <alignment horizontal="center" vertical="center"/>
      <protection/>
    </xf>
    <xf numFmtId="0" fontId="17" fillId="0" borderId="42" xfId="60" applyFont="1" applyBorder="1" applyAlignment="1" applyProtection="1">
      <alignment horizontal="center" vertical="center"/>
      <protection/>
    </xf>
    <xf numFmtId="0" fontId="6" fillId="0" borderId="55" xfId="60" applyNumberFormat="1" applyFont="1" applyBorder="1" applyAlignment="1" applyProtection="1">
      <alignment horizontal="center" vertical="center" shrinkToFit="1"/>
      <protection/>
    </xf>
    <xf numFmtId="0" fontId="6" fillId="0" borderId="56" xfId="60" applyNumberFormat="1" applyFont="1" applyBorder="1" applyAlignment="1" applyProtection="1">
      <alignment horizontal="center" vertical="center" shrinkToFit="1"/>
      <protection/>
    </xf>
    <xf numFmtId="0" fontId="6" fillId="0" borderId="57" xfId="60" applyNumberFormat="1" applyFont="1" applyBorder="1" applyAlignment="1" applyProtection="1">
      <alignment horizontal="center" vertical="center" shrinkToFit="1"/>
      <protection/>
    </xf>
    <xf numFmtId="0" fontId="21" fillId="0" borderId="16" xfId="60" applyNumberFormat="1" applyFont="1" applyBorder="1" applyAlignment="1" applyProtection="1">
      <alignment horizontal="center" vertical="center" shrinkToFit="1"/>
      <protection/>
    </xf>
    <xf numFmtId="0" fontId="21" fillId="0" borderId="0" xfId="60" applyNumberFormat="1" applyFont="1" applyBorder="1" applyAlignment="1" applyProtection="1">
      <alignment horizontal="center" vertical="center" shrinkToFit="1"/>
      <protection/>
    </xf>
    <xf numFmtId="0" fontId="21" fillId="0" borderId="58" xfId="60" applyNumberFormat="1" applyFont="1" applyBorder="1" applyAlignment="1" applyProtection="1">
      <alignment horizontal="center" vertical="center" shrinkToFit="1"/>
      <protection/>
    </xf>
    <xf numFmtId="0" fontId="21" fillId="0" borderId="59" xfId="60" applyNumberFormat="1" applyFont="1" applyBorder="1" applyAlignment="1" applyProtection="1">
      <alignment horizontal="center" vertical="center" shrinkToFit="1"/>
      <protection/>
    </xf>
    <xf numFmtId="0" fontId="21" fillId="0" borderId="60" xfId="60" applyNumberFormat="1" applyFont="1" applyBorder="1" applyAlignment="1" applyProtection="1">
      <alignment horizontal="center" vertical="center" shrinkToFit="1"/>
      <protection/>
    </xf>
    <xf numFmtId="0" fontId="21" fillId="0" borderId="61" xfId="60" applyNumberFormat="1" applyFont="1" applyBorder="1" applyAlignment="1" applyProtection="1">
      <alignment horizontal="center" vertical="center" shrinkToFit="1"/>
      <protection/>
    </xf>
    <xf numFmtId="0" fontId="19" fillId="0" borderId="48" xfId="60" applyNumberFormat="1" applyFont="1" applyFill="1" applyBorder="1" applyAlignment="1" applyProtection="1">
      <alignment horizontal="center" vertical="center"/>
      <protection/>
    </xf>
    <xf numFmtId="0" fontId="19" fillId="0" borderId="17" xfId="60" applyNumberFormat="1" applyFont="1" applyFill="1" applyBorder="1" applyAlignment="1" applyProtection="1">
      <alignment horizontal="center" vertical="center"/>
      <protection/>
    </xf>
    <xf numFmtId="182" fontId="19" fillId="0" borderId="55" xfId="60" applyNumberFormat="1" applyFont="1" applyFill="1" applyBorder="1" applyAlignment="1" applyProtection="1">
      <alignment horizontal="center" vertical="center"/>
      <protection/>
    </xf>
    <xf numFmtId="182" fontId="19" fillId="0" borderId="17" xfId="60" applyNumberFormat="1" applyFont="1" applyFill="1" applyBorder="1" applyAlignment="1" applyProtection="1">
      <alignment horizontal="center" vertical="center"/>
      <protection/>
    </xf>
    <xf numFmtId="0" fontId="5" fillId="0" borderId="52" xfId="60" applyFont="1" applyBorder="1" applyAlignment="1" applyProtection="1">
      <alignment horizontal="center" vertical="center"/>
      <protection/>
    </xf>
    <xf numFmtId="0" fontId="5" fillId="0" borderId="50" xfId="60" applyFont="1" applyBorder="1" applyAlignment="1" applyProtection="1">
      <alignment horizontal="center" vertical="center"/>
      <protection/>
    </xf>
    <xf numFmtId="0" fontId="5" fillId="0" borderId="53" xfId="60" applyFont="1" applyBorder="1" applyAlignment="1" applyProtection="1">
      <alignment horizontal="center" vertical="center"/>
      <protection/>
    </xf>
    <xf numFmtId="0" fontId="5" fillId="0" borderId="16" xfId="60" applyFont="1" applyBorder="1" applyAlignment="1" applyProtection="1">
      <alignment horizontal="center" vertical="center"/>
      <protection/>
    </xf>
    <xf numFmtId="0" fontId="5" fillId="0" borderId="59" xfId="60" applyFont="1" applyBorder="1" applyAlignment="1" applyProtection="1">
      <alignment horizontal="center" vertical="center"/>
      <protection/>
    </xf>
    <xf numFmtId="0" fontId="18" fillId="0" borderId="62" xfId="60" applyNumberFormat="1" applyFont="1" applyBorder="1" applyAlignment="1" applyProtection="1">
      <alignment horizontal="left" vertical="center"/>
      <protection/>
    </xf>
    <xf numFmtId="0" fontId="18" fillId="0" borderId="63" xfId="60" applyNumberFormat="1" applyFont="1" applyBorder="1" applyAlignment="1" applyProtection="1">
      <alignment horizontal="left" vertical="center"/>
      <protection/>
    </xf>
    <xf numFmtId="0" fontId="13" fillId="0" borderId="45" xfId="60" applyFont="1" applyBorder="1" applyAlignment="1" applyProtection="1">
      <alignment horizontal="center"/>
      <protection/>
    </xf>
    <xf numFmtId="0" fontId="13" fillId="0" borderId="30" xfId="6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4" fillId="0" borderId="0" xfId="60" applyFont="1" applyBorder="1" applyAlignment="1" applyProtection="1">
      <alignment horizontal="center" vertical="center"/>
      <protection/>
    </xf>
    <xf numFmtId="49" fontId="24" fillId="0" borderId="64" xfId="60" applyNumberFormat="1" applyFont="1" applyBorder="1" applyAlignment="1" applyProtection="1">
      <alignment horizontal="center" vertical="center"/>
      <protection/>
    </xf>
    <xf numFmtId="0" fontId="24" fillId="0" borderId="65" xfId="60" applyFont="1" applyBorder="1" applyAlignment="1" applyProtection="1">
      <alignment horizontal="center" vertical="center"/>
      <protection/>
    </xf>
    <xf numFmtId="0" fontId="15" fillId="0" borderId="0" xfId="60" applyFont="1" applyAlignment="1" applyProtection="1">
      <alignment horizontal="center" vertical="center"/>
      <protection/>
    </xf>
    <xf numFmtId="0" fontId="5" fillId="0" borderId="66" xfId="60" applyFont="1" applyBorder="1" applyAlignment="1" applyProtection="1">
      <alignment horizontal="center" vertical="center" wrapText="1"/>
      <protection/>
    </xf>
    <xf numFmtId="0" fontId="5" fillId="0" borderId="67" xfId="60" applyFont="1" applyBorder="1" applyAlignment="1" applyProtection="1">
      <alignment horizontal="center" vertical="center" wrapText="1"/>
      <protection/>
    </xf>
    <xf numFmtId="0" fontId="5" fillId="0" borderId="68" xfId="60" applyFont="1" applyBorder="1" applyAlignment="1" applyProtection="1">
      <alignment horizontal="center" vertical="center" wrapText="1"/>
      <protection/>
    </xf>
    <xf numFmtId="0" fontId="9" fillId="0" borderId="65" xfId="60" applyNumberFormat="1" applyFont="1" applyBorder="1" applyAlignment="1" applyProtection="1">
      <alignment horizontal="left" vertical="center" shrinkToFit="1"/>
      <protection/>
    </xf>
    <xf numFmtId="0" fontId="9" fillId="0" borderId="60" xfId="60" applyNumberFormat="1" applyFont="1" applyBorder="1" applyAlignment="1" applyProtection="1">
      <alignment horizontal="left" vertical="center" shrinkToFit="1"/>
      <protection/>
    </xf>
    <xf numFmtId="0" fontId="9" fillId="0" borderId="69" xfId="60" applyNumberFormat="1" applyFont="1" applyBorder="1" applyAlignment="1" applyProtection="1">
      <alignment horizontal="left" vertical="center" shrinkToFit="1"/>
      <protection/>
    </xf>
    <xf numFmtId="0" fontId="9" fillId="0" borderId="70" xfId="60" applyNumberFormat="1" applyFont="1" applyBorder="1" applyAlignment="1" applyProtection="1">
      <alignment horizontal="left" vertical="center" shrinkToFit="1"/>
      <protection/>
    </xf>
    <xf numFmtId="0" fontId="9" fillId="0" borderId="0" xfId="60" applyNumberFormat="1" applyFont="1" applyBorder="1" applyAlignment="1" applyProtection="1">
      <alignment horizontal="left" vertical="center" shrinkToFit="1"/>
      <protection/>
    </xf>
    <xf numFmtId="0" fontId="9" fillId="0" borderId="11" xfId="60" applyNumberFormat="1" applyFont="1" applyBorder="1" applyAlignment="1" applyProtection="1">
      <alignment horizontal="left" vertical="center" shrinkToFit="1"/>
      <protection/>
    </xf>
    <xf numFmtId="0" fontId="5" fillId="0" borderId="71" xfId="60" applyFont="1" applyBorder="1" applyAlignment="1" applyProtection="1">
      <alignment horizontal="center" vertical="center" wrapText="1"/>
      <protection/>
    </xf>
    <xf numFmtId="0" fontId="5" fillId="0" borderId="72" xfId="60" applyFont="1" applyBorder="1" applyAlignment="1" applyProtection="1">
      <alignment horizontal="center" vertical="center" wrapText="1"/>
      <protection/>
    </xf>
    <xf numFmtId="0" fontId="5" fillId="0" borderId="73" xfId="60" applyFont="1" applyBorder="1" applyAlignment="1" applyProtection="1">
      <alignment horizontal="center" vertical="center" wrapText="1"/>
      <protection/>
    </xf>
    <xf numFmtId="0" fontId="5" fillId="0" borderId="46" xfId="60" applyFont="1" applyBorder="1" applyAlignment="1" applyProtection="1">
      <alignment horizontal="center" vertical="center" wrapText="1"/>
      <protection/>
    </xf>
    <xf numFmtId="0" fontId="5" fillId="0" borderId="47" xfId="60" applyFont="1" applyBorder="1" applyAlignment="1" applyProtection="1">
      <alignment horizontal="center" vertical="center" wrapText="1"/>
      <protection/>
    </xf>
    <xf numFmtId="0" fontId="5" fillId="0" borderId="18" xfId="60" applyFont="1" applyBorder="1" applyAlignment="1" applyProtection="1">
      <alignment horizontal="center" vertical="center" wrapText="1"/>
      <protection/>
    </xf>
    <xf numFmtId="0" fontId="5" fillId="0" borderId="62" xfId="60" applyFont="1" applyBorder="1" applyAlignment="1" applyProtection="1">
      <alignment horizontal="center" vertical="center" wrapText="1"/>
      <protection/>
    </xf>
    <xf numFmtId="0" fontId="5" fillId="0" borderId="74" xfId="60" applyFont="1" applyBorder="1" applyAlignment="1" applyProtection="1">
      <alignment horizontal="center" vertical="center" wrapText="1"/>
      <protection/>
    </xf>
    <xf numFmtId="0" fontId="5" fillId="0" borderId="75" xfId="60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right" vertical="center"/>
      <protection/>
    </xf>
    <xf numFmtId="0" fontId="9" fillId="0" borderId="0" xfId="60" applyNumberFormat="1" applyFont="1" applyFill="1" applyAlignment="1" applyProtection="1">
      <alignment horizontal="left" vertical="center"/>
      <protection/>
    </xf>
    <xf numFmtId="0" fontId="19" fillId="0" borderId="59" xfId="60" applyNumberFormat="1" applyFont="1" applyFill="1" applyBorder="1" applyAlignment="1" applyProtection="1">
      <alignment horizontal="center" vertical="center"/>
      <protection/>
    </xf>
    <xf numFmtId="0" fontId="19" fillId="0" borderId="76" xfId="60" applyFont="1" applyFill="1" applyBorder="1" applyAlignment="1" applyProtection="1">
      <alignment horizontal="center" vertical="center"/>
      <protection/>
    </xf>
    <xf numFmtId="0" fontId="19" fillId="0" borderId="77" xfId="60" applyFont="1" applyFill="1" applyBorder="1" applyAlignment="1" applyProtection="1">
      <alignment horizontal="center" vertical="center"/>
      <protection/>
    </xf>
    <xf numFmtId="0" fontId="19" fillId="0" borderId="78" xfId="60" applyFont="1" applyFill="1" applyBorder="1" applyAlignment="1" applyProtection="1">
      <alignment horizontal="center" vertical="center"/>
      <protection/>
    </xf>
    <xf numFmtId="0" fontId="19" fillId="0" borderId="62" xfId="60" applyFont="1" applyFill="1" applyBorder="1" applyAlignment="1" applyProtection="1">
      <alignment horizontal="center" vertical="center"/>
      <protection/>
    </xf>
    <xf numFmtId="0" fontId="19" fillId="0" borderId="74" xfId="60" applyFont="1" applyFill="1" applyBorder="1" applyAlignment="1" applyProtection="1">
      <alignment horizontal="center" vertical="center"/>
      <protection/>
    </xf>
    <xf numFmtId="0" fontId="19" fillId="0" borderId="79" xfId="60" applyFont="1" applyFill="1" applyBorder="1" applyAlignment="1" applyProtection="1">
      <alignment horizontal="center" vertical="center"/>
      <protection/>
    </xf>
    <xf numFmtId="0" fontId="19" fillId="0" borderId="80" xfId="60" applyFont="1" applyFill="1" applyBorder="1" applyAlignment="1" applyProtection="1">
      <alignment horizontal="center" vertical="center"/>
      <protection/>
    </xf>
    <xf numFmtId="0" fontId="19" fillId="0" borderId="81" xfId="60" applyFont="1" applyFill="1" applyBorder="1" applyAlignment="1" applyProtection="1">
      <alignment horizontal="center" vertical="center"/>
      <protection/>
    </xf>
    <xf numFmtId="0" fontId="18" fillId="0" borderId="19" xfId="60" applyNumberFormat="1" applyFont="1" applyBorder="1" applyAlignment="1" applyProtection="1">
      <alignment horizontal="left" vertical="center"/>
      <protection/>
    </xf>
    <xf numFmtId="0" fontId="18" fillId="0" borderId="82" xfId="60" applyNumberFormat="1" applyFont="1" applyBorder="1" applyAlignment="1" applyProtection="1">
      <alignment horizontal="left" vertical="center"/>
      <protection/>
    </xf>
    <xf numFmtId="0" fontId="9" fillId="0" borderId="83" xfId="60" applyNumberFormat="1" applyFont="1" applyBorder="1" applyAlignment="1" applyProtection="1">
      <alignment horizontal="left" vertical="center" shrinkToFit="1"/>
      <protection/>
    </xf>
    <xf numFmtId="0" fontId="9" fillId="0" borderId="56" xfId="60" applyNumberFormat="1" applyFont="1" applyBorder="1" applyAlignment="1" applyProtection="1">
      <alignment horizontal="left" vertical="center" shrinkToFit="1"/>
      <protection/>
    </xf>
    <xf numFmtId="0" fontId="9" fillId="0" borderId="84" xfId="60" applyNumberFormat="1" applyFont="1" applyBorder="1" applyAlignment="1" applyProtection="1">
      <alignment horizontal="left" vertical="center" shrinkToFit="1"/>
      <protection/>
    </xf>
    <xf numFmtId="0" fontId="18" fillId="0" borderId="85" xfId="60" applyFont="1" applyBorder="1" applyAlignment="1" applyProtection="1">
      <alignment horizontal="center" vertical="center"/>
      <protection/>
    </xf>
    <xf numFmtId="0" fontId="18" fillId="0" borderId="50" xfId="60" applyFont="1" applyBorder="1" applyAlignment="1" applyProtection="1">
      <alignment horizontal="center" vertical="center"/>
      <protection/>
    </xf>
    <xf numFmtId="0" fontId="23" fillId="0" borderId="20" xfId="60" applyNumberFormat="1" applyFont="1" applyBorder="1" applyAlignment="1" applyProtection="1">
      <alignment horizontal="left" vertical="center"/>
      <protection/>
    </xf>
    <xf numFmtId="0" fontId="23" fillId="0" borderId="86" xfId="60" applyNumberFormat="1" applyFont="1" applyBorder="1" applyAlignment="1" applyProtection="1">
      <alignment horizontal="left" vertical="center"/>
      <protection/>
    </xf>
    <xf numFmtId="0" fontId="23" fillId="0" borderId="16" xfId="60" applyNumberFormat="1" applyFont="1" applyBorder="1" applyAlignment="1" applyProtection="1">
      <alignment horizontal="left" vertical="center"/>
      <protection/>
    </xf>
    <xf numFmtId="0" fontId="23" fillId="0" borderId="58" xfId="60" applyNumberFormat="1" applyFont="1" applyBorder="1" applyAlignment="1" applyProtection="1">
      <alignment horizontal="left" vertical="center"/>
      <protection/>
    </xf>
    <xf numFmtId="0" fontId="19" fillId="0" borderId="17" xfId="60" applyFont="1" applyFill="1" applyBorder="1" applyAlignment="1" applyProtection="1">
      <alignment horizontal="center" vertical="center"/>
      <protection/>
    </xf>
    <xf numFmtId="0" fontId="19" fillId="0" borderId="12" xfId="60" applyFont="1" applyFill="1" applyBorder="1" applyAlignment="1" applyProtection="1">
      <alignment horizontal="center" vertical="center"/>
      <protection/>
    </xf>
    <xf numFmtId="0" fontId="19" fillId="0" borderId="87" xfId="6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72" xfId="0" applyFont="1" applyBorder="1" applyAlignment="1" applyProtection="1">
      <alignment horizontal="center"/>
      <protection/>
    </xf>
    <xf numFmtId="0" fontId="6" fillId="0" borderId="88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74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89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64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65" xfId="0" applyFont="1" applyBorder="1" applyAlignment="1" applyProtection="1">
      <alignment horizontal="center"/>
      <protection/>
    </xf>
    <xf numFmtId="0" fontId="6" fillId="0" borderId="6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left"/>
      <protection/>
    </xf>
    <xf numFmtId="49" fontId="0" fillId="0" borderId="62" xfId="0" applyNumberFormat="1" applyBorder="1" applyAlignment="1" applyProtection="1">
      <alignment horizontal="left"/>
      <protection/>
    </xf>
    <xf numFmtId="49" fontId="0" fillId="0" borderId="74" xfId="0" applyNumberFormat="1" applyBorder="1" applyAlignment="1" applyProtection="1">
      <alignment horizontal="left"/>
      <protection/>
    </xf>
    <xf numFmtId="49" fontId="0" fillId="0" borderId="75" xfId="0" applyNumberFormat="1" applyBorder="1" applyAlignment="1" applyProtection="1">
      <alignment horizontal="left"/>
      <protection/>
    </xf>
    <xf numFmtId="0" fontId="25" fillId="0" borderId="0" xfId="0" applyFont="1" applyAlignment="1" applyProtection="1">
      <alignment horizontal="center"/>
      <protection/>
    </xf>
    <xf numFmtId="181" fontId="7" fillId="0" borderId="89" xfId="0" applyNumberFormat="1" applyFont="1" applyBorder="1" applyAlignment="1" applyProtection="1">
      <alignment horizontal="left" shrinkToFit="1"/>
      <protection/>
    </xf>
    <xf numFmtId="181" fontId="7" fillId="0" borderId="28" xfId="0" applyNumberFormat="1" applyFont="1" applyBorder="1" applyAlignment="1" applyProtection="1">
      <alignment horizontal="left" shrinkToFit="1"/>
      <protection/>
    </xf>
    <xf numFmtId="49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45" xfId="0" applyBorder="1" applyAlignment="1" applyProtection="1">
      <alignment horizontal="left"/>
      <protection/>
    </xf>
    <xf numFmtId="0" fontId="0" fillId="0" borderId="46" xfId="0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62" xfId="0" applyFill="1" applyBorder="1" applyAlignment="1" applyProtection="1">
      <alignment horizontal="left"/>
      <protection/>
    </xf>
    <xf numFmtId="0" fontId="0" fillId="0" borderId="75" xfId="0" applyFill="1" applyBorder="1" applyAlignment="1" applyProtection="1">
      <alignment horizontal="left"/>
      <protection/>
    </xf>
    <xf numFmtId="49" fontId="0" fillId="0" borderId="46" xfId="0" applyNumberFormat="1" applyBorder="1" applyAlignment="1" applyProtection="1">
      <alignment horizontal="left"/>
      <protection/>
    </xf>
    <xf numFmtId="0" fontId="0" fillId="0" borderId="47" xfId="0" applyNumberFormat="1" applyBorder="1" applyAlignment="1" applyProtection="1">
      <alignment horizontal="left"/>
      <protection/>
    </xf>
    <xf numFmtId="0" fontId="0" fillId="0" borderId="90" xfId="0" applyNumberFormat="1" applyBorder="1" applyAlignment="1" applyProtection="1">
      <alignment horizontal="left"/>
      <protection/>
    </xf>
    <xf numFmtId="0" fontId="0" fillId="0" borderId="74" xfId="0" applyBorder="1" applyAlignment="1" applyProtection="1">
      <alignment horizontal="left"/>
      <protection/>
    </xf>
    <xf numFmtId="0" fontId="0" fillId="0" borderId="63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49" fontId="8" fillId="0" borderId="49" xfId="0" applyNumberFormat="1" applyFont="1" applyBorder="1" applyAlignment="1" applyProtection="1">
      <alignment horizontal="left"/>
      <protection/>
    </xf>
    <xf numFmtId="0" fontId="8" fillId="0" borderId="49" xfId="0" applyFont="1" applyBorder="1" applyAlignment="1" applyProtection="1">
      <alignment horizontal="left"/>
      <protection/>
    </xf>
    <xf numFmtId="0" fontId="0" fillId="0" borderId="48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91" xfId="0" applyBorder="1" applyAlignment="1" applyProtection="1">
      <alignment horizontal="center"/>
      <protection/>
    </xf>
    <xf numFmtId="49" fontId="9" fillId="0" borderId="92" xfId="0" applyNumberFormat="1" applyFont="1" applyBorder="1" applyAlignment="1" applyProtection="1">
      <alignment horizontal="left"/>
      <protection/>
    </xf>
    <xf numFmtId="0" fontId="9" fillId="0" borderId="92" xfId="0" applyFont="1" applyBorder="1" applyAlignment="1" applyProtection="1">
      <alignment horizontal="left"/>
      <protection/>
    </xf>
    <xf numFmtId="49" fontId="0" fillId="0" borderId="18" xfId="0" applyNumberFormat="1" applyBorder="1" applyAlignment="1">
      <alignment horizontal="center" vertical="center"/>
    </xf>
    <xf numFmtId="0" fontId="18" fillId="0" borderId="85" xfId="60" applyNumberFormat="1" applyFont="1" applyBorder="1" applyAlignment="1" applyProtection="1">
      <alignment horizontal="center" vertical="center"/>
      <protection/>
    </xf>
    <xf numFmtId="0" fontId="18" fillId="0" borderId="50" xfId="60" applyNumberFormat="1" applyFont="1" applyBorder="1" applyAlignment="1" applyProtection="1">
      <alignment horizontal="center" vertical="center"/>
      <protection/>
    </xf>
    <xf numFmtId="0" fontId="5" fillId="0" borderId="55" xfId="60" applyFont="1" applyBorder="1" applyAlignment="1" applyProtection="1">
      <alignment horizontal="center" vertical="center" wrapText="1"/>
      <protection/>
    </xf>
    <xf numFmtId="0" fontId="5" fillId="0" borderId="56" xfId="60" applyFont="1" applyBorder="1" applyAlignment="1" applyProtection="1">
      <alignment horizontal="center" vertical="center" wrapText="1"/>
      <protection/>
    </xf>
    <xf numFmtId="0" fontId="5" fillId="0" borderId="84" xfId="60" applyFont="1" applyBorder="1" applyAlignment="1" applyProtection="1">
      <alignment horizontal="center" vertical="center" wrapText="1"/>
      <protection/>
    </xf>
    <xf numFmtId="0" fontId="5" fillId="0" borderId="16" xfId="60" applyFont="1" applyBorder="1" applyAlignment="1" applyProtection="1">
      <alignment horizontal="center" vertical="center" wrapText="1"/>
      <protection/>
    </xf>
    <xf numFmtId="0" fontId="5" fillId="0" borderId="0" xfId="60" applyFont="1" applyBorder="1" applyAlignment="1" applyProtection="1">
      <alignment horizontal="center" vertical="center" wrapText="1"/>
      <protection/>
    </xf>
    <xf numFmtId="0" fontId="5" fillId="0" borderId="11" xfId="60" applyFont="1" applyBorder="1" applyAlignment="1" applyProtection="1">
      <alignment horizontal="center" vertical="center" wrapText="1"/>
      <protection/>
    </xf>
    <xf numFmtId="0" fontId="5" fillId="0" borderId="59" xfId="60" applyFont="1" applyBorder="1" applyAlignment="1" applyProtection="1">
      <alignment horizontal="center" vertical="center" wrapText="1"/>
      <protection/>
    </xf>
    <xf numFmtId="0" fontId="5" fillId="0" borderId="60" xfId="60" applyFont="1" applyBorder="1" applyAlignment="1" applyProtection="1">
      <alignment horizontal="center" vertical="center" wrapText="1"/>
      <protection/>
    </xf>
    <xf numFmtId="0" fontId="5" fillId="0" borderId="69" xfId="60" applyFont="1" applyBorder="1" applyAlignment="1" applyProtection="1">
      <alignment horizontal="center" vertical="center" wrapText="1"/>
      <protection/>
    </xf>
    <xf numFmtId="0" fontId="19" fillId="0" borderId="16" xfId="60" applyFont="1" applyFill="1" applyBorder="1" applyAlignment="1" applyProtection="1">
      <alignment horizontal="center" vertical="center"/>
      <protection/>
    </xf>
    <xf numFmtId="0" fontId="19" fillId="0" borderId="0" xfId="60" applyFont="1" applyFill="1" applyBorder="1" applyAlignment="1" applyProtection="1">
      <alignment horizontal="center" vertical="center"/>
      <protection/>
    </xf>
    <xf numFmtId="0" fontId="19" fillId="0" borderId="93" xfId="60" applyFont="1" applyFill="1" applyBorder="1" applyAlignment="1" applyProtection="1">
      <alignment horizontal="center" vertical="center"/>
      <protection/>
    </xf>
    <xf numFmtId="0" fontId="19" fillId="0" borderId="48" xfId="60" applyFont="1" applyFill="1" applyBorder="1" applyAlignment="1" applyProtection="1">
      <alignment horizontal="center" vertical="center"/>
      <protection/>
    </xf>
    <xf numFmtId="0" fontId="19" fillId="0" borderId="14" xfId="60" applyFont="1" applyFill="1" applyBorder="1" applyAlignment="1" applyProtection="1">
      <alignment horizontal="center" vertical="center"/>
      <protection/>
    </xf>
    <xf numFmtId="0" fontId="19" fillId="0" borderId="94" xfId="60" applyFont="1" applyFill="1" applyBorder="1" applyAlignment="1" applyProtection="1">
      <alignment horizontal="center" vertical="center"/>
      <protection/>
    </xf>
    <xf numFmtId="0" fontId="19" fillId="0" borderId="59" xfId="60" applyFont="1" applyFill="1" applyBorder="1" applyAlignment="1" applyProtection="1">
      <alignment horizontal="center" vertical="center"/>
      <protection/>
    </xf>
    <xf numFmtId="0" fontId="19" fillId="0" borderId="60" xfId="60" applyFont="1" applyFill="1" applyBorder="1" applyAlignment="1" applyProtection="1">
      <alignment horizontal="center" vertical="center"/>
      <protection/>
    </xf>
    <xf numFmtId="0" fontId="19" fillId="0" borderId="95" xfId="60" applyFont="1" applyFill="1" applyBorder="1" applyAlignment="1" applyProtection="1">
      <alignment horizontal="center" vertical="center"/>
      <protection/>
    </xf>
    <xf numFmtId="0" fontId="24" fillId="0" borderId="65" xfId="60" applyNumberFormat="1" applyFont="1" applyBorder="1" applyAlignment="1" applyProtection="1">
      <alignment horizontal="center" vertical="center"/>
      <protection/>
    </xf>
    <xf numFmtId="0" fontId="19" fillId="0" borderId="55" xfId="60" applyNumberFormat="1" applyFont="1" applyFill="1" applyBorder="1" applyAlignment="1" applyProtection="1">
      <alignment horizontal="center" vertical="center"/>
      <protection/>
    </xf>
    <xf numFmtId="0" fontId="9" fillId="0" borderId="92" xfId="0" applyNumberFormat="1" applyFont="1" applyBorder="1" applyAlignment="1" applyProtection="1">
      <alignment horizontal="left"/>
      <protection/>
    </xf>
    <xf numFmtId="0" fontId="0" fillId="0" borderId="45" xfId="0" applyNumberFormat="1" applyBorder="1" applyAlignment="1" applyProtection="1">
      <alignment horizontal="left"/>
      <protection/>
    </xf>
    <xf numFmtId="0" fontId="0" fillId="0" borderId="74" xfId="0" applyNumberFormat="1" applyBorder="1" applyAlignment="1" applyProtection="1">
      <alignment horizontal="left"/>
      <protection/>
    </xf>
    <xf numFmtId="0" fontId="0" fillId="0" borderId="63" xfId="0" applyNumberFormat="1" applyBorder="1" applyAlignment="1" applyProtection="1">
      <alignment horizontal="left"/>
      <protection/>
    </xf>
    <xf numFmtId="0" fontId="8" fillId="0" borderId="49" xfId="0" applyNumberFormat="1" applyFont="1" applyBorder="1" applyAlignment="1" applyProtection="1">
      <alignment horizontal="left"/>
      <protection/>
    </xf>
    <xf numFmtId="0" fontId="0" fillId="0" borderId="75" xfId="0" applyNumberFormat="1" applyBorder="1" applyAlignment="1" applyProtection="1">
      <alignment horizontal="left"/>
      <protection/>
    </xf>
    <xf numFmtId="49" fontId="0" fillId="0" borderId="46" xfId="0" applyNumberFormat="1" applyBorder="1" applyAlignment="1" applyProtection="1">
      <alignment horizontal="center" vertical="center" shrinkToFit="1"/>
      <protection hidden="1"/>
    </xf>
    <xf numFmtId="49" fontId="0" fillId="0" borderId="47" xfId="0" applyNumberFormat="1" applyBorder="1" applyAlignment="1" applyProtection="1">
      <alignment horizontal="center" vertical="center" shrinkToFit="1"/>
      <protection hidden="1"/>
    </xf>
    <xf numFmtId="49" fontId="0" fillId="0" borderId="18" xfId="0" applyNumberFormat="1" applyBorder="1" applyAlignment="1" applyProtection="1">
      <alignment horizontal="center" vertical="center" shrinkToFit="1"/>
      <protection hidden="1"/>
    </xf>
    <xf numFmtId="49" fontId="0" fillId="0" borderId="10" xfId="0" applyNumberFormat="1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shrinkToFit="1"/>
      <protection hidden="1"/>
    </xf>
    <xf numFmtId="0" fontId="0" fillId="0" borderId="17" xfId="0" applyBorder="1" applyAlignment="1" applyProtection="1">
      <alignment horizontal="center" shrinkToFit="1"/>
      <protection hidden="1"/>
    </xf>
    <xf numFmtId="49" fontId="0" fillId="0" borderId="12" xfId="0" applyNumberFormat="1" applyBorder="1" applyAlignment="1" applyProtection="1">
      <alignment horizontal="center" vertical="center" shrinkToFit="1"/>
      <protection hidden="1"/>
    </xf>
    <xf numFmtId="0" fontId="6" fillId="35" borderId="43" xfId="0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/>
      <protection locked="0"/>
    </xf>
    <xf numFmtId="0" fontId="6" fillId="35" borderId="39" xfId="0" applyFont="1" applyFill="1" applyBorder="1" applyAlignment="1" applyProtection="1">
      <alignment/>
      <protection locked="0"/>
    </xf>
    <xf numFmtId="0" fontId="6" fillId="35" borderId="5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7佐賀総体○○男子団体戦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29375" y="11144250"/>
          <a:ext cx="2219325" cy="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1247775</xdr:colOff>
      <xdr:row>38</xdr:row>
      <xdr:rowOff>0</xdr:rowOff>
    </xdr:from>
    <xdr:to>
      <xdr:col>6</xdr:col>
      <xdr:colOff>142875</xdr:colOff>
      <xdr:row>40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6400800" y="11144250"/>
          <a:ext cx="171450" cy="552450"/>
        </a:xfrm>
        <a:prstGeom prst="leftBracket">
          <a:avLst>
            <a:gd name="adj" fmla="val -38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952500</xdr:colOff>
      <xdr:row>38</xdr:row>
      <xdr:rowOff>0</xdr:rowOff>
    </xdr:from>
    <xdr:to>
      <xdr:col>8</xdr:col>
      <xdr:colOff>9525</xdr:colOff>
      <xdr:row>40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8534400" y="11144250"/>
          <a:ext cx="123825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1038225</xdr:colOff>
      <xdr:row>20</xdr:row>
      <xdr:rowOff>76200</xdr:rowOff>
    </xdr:from>
    <xdr:to>
      <xdr:col>11</xdr:col>
      <xdr:colOff>257175</xdr:colOff>
      <xdr:row>23</xdr:row>
      <xdr:rowOff>9525</xdr:rowOff>
    </xdr:to>
    <xdr:grpSp>
      <xdr:nvGrpSpPr>
        <xdr:cNvPr id="4" name="Group 6"/>
        <xdr:cNvGrpSpPr>
          <a:grpSpLocks/>
        </xdr:cNvGrpSpPr>
      </xdr:nvGrpSpPr>
      <xdr:grpSpPr>
        <a:xfrm>
          <a:off x="8620125" y="4991100"/>
          <a:ext cx="2343150" cy="838200"/>
          <a:chOff x="897" y="554"/>
          <a:chExt cx="246" cy="88"/>
        </a:xfrm>
        <a:solidFill>
          <a:srgbClr val="FFFFFF"/>
        </a:solidFill>
      </xdr:grpSpPr>
      <xdr:sp>
        <xdr:nvSpPr>
          <xdr:cNvPr id="5" name="AutoShape 4"/>
          <xdr:cNvSpPr>
            <a:spLocks/>
          </xdr:cNvSpPr>
        </xdr:nvSpPr>
        <xdr:spPr>
          <a:xfrm>
            <a:off x="943" y="554"/>
            <a:ext cx="200" cy="8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選手氏名に外字がある場合は、プリントアウトした用紙に該当文字を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赤丸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で囲み、外字欄に手書きしてください。</a:t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 flipV="1">
            <a:off x="897" y="592"/>
            <a:ext cx="4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285750</xdr:colOff>
      <xdr:row>4</xdr:row>
      <xdr:rowOff>19050</xdr:rowOff>
    </xdr:from>
    <xdr:ext cx="27717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5991225" y="847725"/>
          <a:ext cx="2771775" cy="276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黄色のセルはこのページで入力してください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29375" y="11144250"/>
          <a:ext cx="2219325" cy="0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1247775</xdr:colOff>
      <xdr:row>37</xdr:row>
      <xdr:rowOff>266700</xdr:rowOff>
    </xdr:from>
    <xdr:to>
      <xdr:col>6</xdr:col>
      <xdr:colOff>142875</xdr:colOff>
      <xdr:row>40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6400800" y="11087100"/>
          <a:ext cx="171450" cy="561975"/>
        </a:xfrm>
        <a:prstGeom prst="leftBracket">
          <a:avLst>
            <a:gd name="adj" fmla="val -387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885825</xdr:colOff>
      <xdr:row>37</xdr:row>
      <xdr:rowOff>257175</xdr:rowOff>
    </xdr:from>
    <xdr:to>
      <xdr:col>7</xdr:col>
      <xdr:colOff>1009650</xdr:colOff>
      <xdr:row>40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8467725" y="11077575"/>
          <a:ext cx="123825" cy="561975"/>
        </a:xfrm>
        <a:prstGeom prst="rightBracket">
          <a:avLst>
            <a:gd name="adj" fmla="val -41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38100</xdr:rowOff>
    </xdr:from>
    <xdr:to>
      <xdr:col>11</xdr:col>
      <xdr:colOff>314325</xdr:colOff>
      <xdr:row>22</xdr:row>
      <xdr:rowOff>447675</xdr:rowOff>
    </xdr:to>
    <xdr:grpSp>
      <xdr:nvGrpSpPr>
        <xdr:cNvPr id="4" name="Group 6"/>
        <xdr:cNvGrpSpPr>
          <a:grpSpLocks/>
        </xdr:cNvGrpSpPr>
      </xdr:nvGrpSpPr>
      <xdr:grpSpPr>
        <a:xfrm>
          <a:off x="8677275" y="4953000"/>
          <a:ext cx="2343150" cy="838200"/>
          <a:chOff x="909" y="563"/>
          <a:chExt cx="246" cy="88"/>
        </a:xfrm>
        <a:solidFill>
          <a:srgbClr val="FFFFFF"/>
        </a:solidFill>
      </xdr:grpSpPr>
      <xdr:sp>
        <xdr:nvSpPr>
          <xdr:cNvPr id="5" name="AutoShape 4"/>
          <xdr:cNvSpPr>
            <a:spLocks/>
          </xdr:cNvSpPr>
        </xdr:nvSpPr>
        <xdr:spPr>
          <a:xfrm>
            <a:off x="955" y="563"/>
            <a:ext cx="200" cy="8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選手氏名に外字がある場合は、プリントアウトした用紙に該当文字を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赤丸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で囲み、外字欄に手書きしてください。</a:t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 flipV="1">
            <a:off x="909" y="602"/>
            <a:ext cx="43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13</xdr:row>
      <xdr:rowOff>66675</xdr:rowOff>
    </xdr:from>
    <xdr:ext cx="2762250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5781675" y="2676525"/>
          <a:ext cx="2762250" cy="2952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黄色のセルはこのページで入力してください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2:R35"/>
  <sheetViews>
    <sheetView zoomScalePageLayoutView="0" workbookViewId="0" topLeftCell="A1">
      <selection activeCell="C16" sqref="C16:K16"/>
    </sheetView>
  </sheetViews>
  <sheetFormatPr defaultColWidth="9.00390625" defaultRowHeight="13.5"/>
  <cols>
    <col min="1" max="1" width="9.00390625" style="8" customWidth="1"/>
    <col min="2" max="2" width="9.875" style="8" bestFit="1" customWidth="1"/>
    <col min="3" max="3" width="13.875" style="8" customWidth="1"/>
    <col min="4" max="4" width="12.75390625" style="8" bestFit="1" customWidth="1"/>
    <col min="5" max="5" width="11.00390625" style="8" bestFit="1" customWidth="1"/>
    <col min="6" max="6" width="9.50390625" style="8" customWidth="1"/>
    <col min="7" max="7" width="9.00390625" style="8" customWidth="1"/>
    <col min="8" max="8" width="29.00390625" style="8" customWidth="1"/>
    <col min="9" max="9" width="19.875" style="8" customWidth="1"/>
    <col min="10" max="11" width="11.25390625" style="8" customWidth="1"/>
    <col min="12" max="16" width="9.00390625" style="8" customWidth="1"/>
    <col min="17" max="18" width="9.00390625" style="8" hidden="1" customWidth="1"/>
    <col min="19" max="16384" width="9.00390625" style="8" customWidth="1"/>
  </cols>
  <sheetData>
    <row r="2" spans="2:7" ht="13.5">
      <c r="B2" s="123" t="s">
        <v>20</v>
      </c>
      <c r="C2" s="124"/>
      <c r="D2" s="124"/>
      <c r="E2" s="6"/>
      <c r="F2" s="6"/>
      <c r="G2" s="7"/>
    </row>
    <row r="3" spans="2:7" ht="13.5">
      <c r="B3" s="9" t="s">
        <v>22</v>
      </c>
      <c r="C3" s="11"/>
      <c r="D3" s="2" t="s">
        <v>19</v>
      </c>
      <c r="E3" s="2"/>
      <c r="F3" s="2"/>
      <c r="G3" s="3"/>
    </row>
    <row r="4" spans="2:7" ht="13.5">
      <c r="B4" s="9" t="s">
        <v>23</v>
      </c>
      <c r="C4" s="21" t="s">
        <v>38</v>
      </c>
      <c r="D4" s="2"/>
      <c r="E4" s="2"/>
      <c r="F4" s="2"/>
      <c r="G4" s="3"/>
    </row>
    <row r="5" spans="2:7" ht="13.5">
      <c r="B5" s="10" t="s">
        <v>23</v>
      </c>
      <c r="C5" s="4" t="s">
        <v>21</v>
      </c>
      <c r="D5" s="4"/>
      <c r="E5" s="4"/>
      <c r="F5" s="4"/>
      <c r="G5" s="5"/>
    </row>
    <row r="7" spans="3:4" ht="13.5">
      <c r="C7" s="53" t="s">
        <v>91</v>
      </c>
      <c r="D7" s="8" t="s">
        <v>27</v>
      </c>
    </row>
    <row r="9" spans="3:10" ht="13.5">
      <c r="C9" s="12" t="s">
        <v>0</v>
      </c>
      <c r="D9" s="24"/>
      <c r="E9" s="12" t="s">
        <v>13</v>
      </c>
      <c r="F9" s="21"/>
      <c r="G9" s="21"/>
      <c r="H9" s="27"/>
      <c r="I9" s="27"/>
      <c r="J9" s="19"/>
    </row>
    <row r="10" spans="6:18" ht="13.5">
      <c r="F10" s="21"/>
      <c r="G10" s="21"/>
      <c r="H10" s="28"/>
      <c r="I10" s="28"/>
      <c r="Q10" s="8" t="s">
        <v>26</v>
      </c>
      <c r="R10" s="8" t="s">
        <v>32</v>
      </c>
    </row>
    <row r="11" spans="6:18" ht="13.5">
      <c r="F11" s="21"/>
      <c r="G11" s="21"/>
      <c r="H11" s="28"/>
      <c r="I11" s="28"/>
      <c r="Q11" s="8" t="s">
        <v>28</v>
      </c>
      <c r="R11" s="8" t="s">
        <v>33</v>
      </c>
    </row>
    <row r="12" spans="6:18" ht="13.5">
      <c r="F12" s="13"/>
      <c r="G12" s="13"/>
      <c r="H12" s="14"/>
      <c r="I12" s="14"/>
      <c r="R12" s="8" t="s">
        <v>34</v>
      </c>
    </row>
    <row r="13" spans="2:18" ht="13.5">
      <c r="B13" s="125"/>
      <c r="C13" s="126"/>
      <c r="R13" s="8" t="s">
        <v>31</v>
      </c>
    </row>
    <row r="14" spans="2:18" ht="13.5">
      <c r="B14" s="3"/>
      <c r="C14" s="120" t="s">
        <v>2</v>
      </c>
      <c r="D14" s="121"/>
      <c r="E14" s="121"/>
      <c r="F14" s="121"/>
      <c r="G14" s="1" t="s">
        <v>3</v>
      </c>
      <c r="H14" s="1"/>
      <c r="I14" s="1"/>
      <c r="J14" s="1"/>
      <c r="K14" s="1"/>
      <c r="R14" s="8" t="s">
        <v>35</v>
      </c>
    </row>
    <row r="15" spans="2:18" ht="13.5">
      <c r="B15" s="26"/>
      <c r="C15" s="51" t="s">
        <v>82</v>
      </c>
      <c r="D15" s="12" t="s">
        <v>39</v>
      </c>
      <c r="E15" s="12" t="s">
        <v>16</v>
      </c>
      <c r="F15" s="12" t="s">
        <v>39</v>
      </c>
      <c r="G15" s="12" t="s">
        <v>4</v>
      </c>
      <c r="H15" s="12" t="s">
        <v>5</v>
      </c>
      <c r="I15" s="12" t="s">
        <v>6</v>
      </c>
      <c r="J15" s="12" t="s">
        <v>7</v>
      </c>
      <c r="K15" s="12" t="s">
        <v>8</v>
      </c>
      <c r="R15" s="8" t="s">
        <v>36</v>
      </c>
    </row>
    <row r="16" spans="2:18" ht="13.5">
      <c r="B16" s="26"/>
      <c r="C16" s="25"/>
      <c r="D16" s="25"/>
      <c r="E16" s="25"/>
      <c r="F16" s="25"/>
      <c r="G16" s="25"/>
      <c r="H16" s="25"/>
      <c r="I16" s="34"/>
      <c r="J16" s="34"/>
      <c r="K16" s="34"/>
      <c r="R16" s="8" t="s">
        <v>37</v>
      </c>
    </row>
    <row r="17" spans="2:18" ht="13.5">
      <c r="B17" s="13"/>
      <c r="C17" s="132" t="s">
        <v>29</v>
      </c>
      <c r="D17" s="132"/>
      <c r="E17" s="16"/>
      <c r="F17" s="15"/>
      <c r="G17" s="15"/>
      <c r="H17" s="15"/>
      <c r="I17" s="15"/>
      <c r="J17" s="15"/>
      <c r="K17" s="15"/>
      <c r="R17" s="8" t="s">
        <v>104</v>
      </c>
    </row>
    <row r="18" ht="13.5">
      <c r="R18" s="8" t="s">
        <v>105</v>
      </c>
    </row>
    <row r="21" spans="2:11" ht="13.5">
      <c r="B21" s="130" t="s">
        <v>1</v>
      </c>
      <c r="C21" s="130"/>
      <c r="D21" s="119" t="s">
        <v>9</v>
      </c>
      <c r="E21" s="119"/>
      <c r="F21" s="119"/>
      <c r="G21" s="119"/>
      <c r="H21" s="119"/>
      <c r="I21" s="2"/>
      <c r="K21" s="17"/>
    </row>
    <row r="22" spans="2:9" ht="13.5">
      <c r="B22" s="131"/>
      <c r="C22" s="131"/>
      <c r="D22" s="1" t="s">
        <v>14</v>
      </c>
      <c r="E22" s="1" t="s">
        <v>39</v>
      </c>
      <c r="F22" s="1" t="s">
        <v>10</v>
      </c>
      <c r="G22" s="1" t="s">
        <v>11</v>
      </c>
      <c r="H22" s="1" t="s">
        <v>12</v>
      </c>
      <c r="I22" s="2"/>
    </row>
    <row r="23" spans="2:9" ht="13.5">
      <c r="B23" s="127">
        <f>IF(C16="","",C16)</f>
      </c>
      <c r="C23" s="1" t="s">
        <v>83</v>
      </c>
      <c r="D23" s="25"/>
      <c r="E23" s="25"/>
      <c r="F23" s="34"/>
      <c r="G23" s="118"/>
      <c r="H23" s="25"/>
      <c r="I23" s="2"/>
    </row>
    <row r="24" spans="2:9" ht="13.5">
      <c r="B24" s="128"/>
      <c r="C24" s="1" t="s">
        <v>84</v>
      </c>
      <c r="D24" s="25"/>
      <c r="E24" s="25"/>
      <c r="F24" s="34"/>
      <c r="G24" s="118"/>
      <c r="H24" s="25"/>
      <c r="I24" s="2"/>
    </row>
    <row r="25" spans="2:9" ht="13.5">
      <c r="B25" s="128"/>
      <c r="C25" s="1" t="s">
        <v>85</v>
      </c>
      <c r="D25" s="25"/>
      <c r="E25" s="25"/>
      <c r="F25" s="34"/>
      <c r="G25" s="118"/>
      <c r="H25" s="25"/>
      <c r="I25" s="2"/>
    </row>
    <row r="26" spans="2:9" ht="13.5">
      <c r="B26" s="128"/>
      <c r="C26" s="1" t="s">
        <v>86</v>
      </c>
      <c r="D26" s="25"/>
      <c r="E26" s="25"/>
      <c r="F26" s="34"/>
      <c r="G26" s="118"/>
      <c r="H26" s="25"/>
      <c r="I26" s="2"/>
    </row>
    <row r="27" spans="2:9" ht="13.5">
      <c r="B27" s="128"/>
      <c r="C27" s="1" t="s">
        <v>87</v>
      </c>
      <c r="D27" s="25"/>
      <c r="E27" s="25"/>
      <c r="F27" s="34"/>
      <c r="G27" s="118"/>
      <c r="H27" s="25"/>
      <c r="I27" s="2"/>
    </row>
    <row r="28" spans="2:9" ht="13.5">
      <c r="B28" s="128"/>
      <c r="C28" s="1" t="s">
        <v>88</v>
      </c>
      <c r="D28" s="25"/>
      <c r="E28" s="25"/>
      <c r="F28" s="34"/>
      <c r="G28" s="118"/>
      <c r="H28" s="25"/>
      <c r="I28" s="2"/>
    </row>
    <row r="29" spans="2:9" ht="13.5">
      <c r="B29" s="128"/>
      <c r="C29" s="1" t="s">
        <v>89</v>
      </c>
      <c r="D29" s="25"/>
      <c r="E29" s="25"/>
      <c r="F29" s="34"/>
      <c r="G29" s="118"/>
      <c r="H29" s="25"/>
      <c r="I29" s="2"/>
    </row>
    <row r="30" spans="2:9" ht="13.5">
      <c r="B30" s="129"/>
      <c r="C30" s="1" t="s">
        <v>90</v>
      </c>
      <c r="D30" s="25"/>
      <c r="E30" s="25"/>
      <c r="F30" s="34"/>
      <c r="G30" s="118"/>
      <c r="H30" s="25"/>
      <c r="I30" s="2"/>
    </row>
    <row r="31" spans="2:10" ht="13.5">
      <c r="B31" s="29"/>
      <c r="C31" s="30"/>
      <c r="D31" s="31"/>
      <c r="E31" s="31"/>
      <c r="F31" s="31"/>
      <c r="G31" s="32"/>
      <c r="H31" s="33"/>
      <c r="I31" s="117"/>
      <c r="J31" s="18"/>
    </row>
    <row r="32" ht="13.5">
      <c r="B32" s="2"/>
    </row>
    <row r="33" spans="3:8" ht="13.5">
      <c r="C33" s="122" t="s">
        <v>97</v>
      </c>
      <c r="D33" s="122"/>
      <c r="E33" s="122"/>
      <c r="F33" s="122"/>
      <c r="G33" s="122"/>
      <c r="H33" s="122"/>
    </row>
    <row r="34" spans="3:7" ht="13.5">
      <c r="C34" s="36" t="s">
        <v>69</v>
      </c>
      <c r="D34" s="36" t="s">
        <v>70</v>
      </c>
      <c r="E34" s="35"/>
      <c r="F34" s="35"/>
      <c r="G34" s="35"/>
    </row>
    <row r="35" spans="3:4" ht="13.5">
      <c r="C35" s="25"/>
      <c r="D35" s="25"/>
    </row>
  </sheetData>
  <sheetProtection/>
  <mergeCells count="9">
    <mergeCell ref="D21:H21"/>
    <mergeCell ref="C14:F14"/>
    <mergeCell ref="C33:H33"/>
    <mergeCell ref="B2:D2"/>
    <mergeCell ref="B13:C13"/>
    <mergeCell ref="B23:B30"/>
    <mergeCell ref="B21:B22"/>
    <mergeCell ref="C21:C22"/>
    <mergeCell ref="C17:D17"/>
  </mergeCells>
  <dataValidations count="2">
    <dataValidation type="list" allowBlank="1" showInputMessage="1" showErrorMessage="1" sqref="D9">
      <formula1>$R$10:$R$18</formula1>
    </dataValidation>
    <dataValidation type="list" allowBlank="1" showInputMessage="1" showErrorMessage="1" sqref="C7">
      <formula1>$Q$10:$Q$11</formula1>
    </dataValidation>
  </dataValidations>
  <printOptions/>
  <pageMargins left="0.35" right="0.27" top="0.984" bottom="0.984" header="0.512" footer="0.51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40"/>
  <sheetViews>
    <sheetView view="pageBreakPreview" zoomScale="60" zoomScaleNormal="75" zoomScalePageLayoutView="0" workbookViewId="0" topLeftCell="A1">
      <selection activeCell="B8" sqref="B8"/>
    </sheetView>
  </sheetViews>
  <sheetFormatPr defaultColWidth="9.00390625" defaultRowHeight="18" customHeight="1"/>
  <cols>
    <col min="1" max="1" width="7.50390625" style="90" customWidth="1"/>
    <col min="2" max="2" width="32.375" style="90" customWidth="1"/>
    <col min="3" max="3" width="6.00390625" style="90" bestFit="1" customWidth="1"/>
    <col min="4" max="4" width="15.125" style="90" bestFit="1" customWidth="1"/>
    <col min="5" max="5" width="6.625" style="90" bestFit="1" customWidth="1"/>
    <col min="6" max="6" width="16.75390625" style="90" bestFit="1" customWidth="1"/>
    <col min="7" max="7" width="15.125" style="90" bestFit="1" customWidth="1"/>
    <col min="8" max="8" width="14.00390625" style="90" bestFit="1" customWidth="1"/>
    <col min="9" max="16384" width="9.00390625" style="90" customWidth="1"/>
  </cols>
  <sheetData>
    <row r="1" spans="1:8" s="68" customFormat="1" ht="22.5" customHeight="1">
      <c r="A1" s="171" t="s">
        <v>109</v>
      </c>
      <c r="B1" s="171"/>
      <c r="C1" s="171"/>
      <c r="D1" s="171"/>
      <c r="E1" s="171"/>
      <c r="F1" s="171"/>
      <c r="G1" s="171"/>
      <c r="H1" s="171"/>
    </row>
    <row r="2" spans="2:8" s="68" customFormat="1" ht="15" customHeight="1" thickBot="1">
      <c r="B2" s="62"/>
      <c r="C2" s="69"/>
      <c r="D2" s="69"/>
      <c r="E2" s="69"/>
      <c r="F2" s="69"/>
      <c r="G2" s="70"/>
      <c r="H2" s="71"/>
    </row>
    <row r="3" spans="2:8" s="68" customFormat="1" ht="22.5" customHeight="1">
      <c r="B3" s="62"/>
      <c r="C3" s="69"/>
      <c r="D3" s="69"/>
      <c r="E3" s="69"/>
      <c r="F3" s="69"/>
      <c r="G3" s="72" t="s">
        <v>54</v>
      </c>
      <c r="H3" s="73" t="s">
        <v>98</v>
      </c>
    </row>
    <row r="4" spans="2:8" s="68" customFormat="1" ht="22.5" customHeight="1" thickBot="1">
      <c r="B4" s="62"/>
      <c r="C4" s="74"/>
      <c r="D4" s="74"/>
      <c r="E4" s="74"/>
      <c r="F4" s="74"/>
      <c r="G4" s="75" t="s">
        <v>55</v>
      </c>
      <c r="H4" s="76" t="s">
        <v>56</v>
      </c>
    </row>
    <row r="5" spans="2:8" s="68" customFormat="1" ht="11.25" customHeight="1" thickBot="1">
      <c r="B5" s="62"/>
      <c r="C5" s="74"/>
      <c r="D5" s="74"/>
      <c r="E5" s="74"/>
      <c r="F5" s="74"/>
      <c r="G5" s="70"/>
      <c r="H5" s="71"/>
    </row>
    <row r="6" spans="1:8" s="68" customFormat="1" ht="22.5" customHeight="1" thickBot="1">
      <c r="A6" s="77" t="s">
        <v>57</v>
      </c>
      <c r="C6" s="62"/>
      <c r="D6" s="62"/>
      <c r="E6" s="62"/>
      <c r="F6" s="78"/>
      <c r="G6" s="79" t="s">
        <v>58</v>
      </c>
      <c r="H6" s="80" t="s">
        <v>64</v>
      </c>
    </row>
    <row r="7" spans="1:8" s="68" customFormat="1" ht="22.5" customHeight="1" thickBot="1">
      <c r="A7" s="81" t="str">
        <f>'男データ'!C7</f>
        <v>男子</v>
      </c>
      <c r="C7" s="172"/>
      <c r="D7" s="172"/>
      <c r="E7" s="172"/>
      <c r="F7" s="172"/>
      <c r="G7" s="173">
        <f>'男データ'!D9</f>
        <v>0</v>
      </c>
      <c r="H7" s="169"/>
    </row>
    <row r="8" spans="2:8" s="68" customFormat="1" ht="22.5" customHeight="1" thickBot="1">
      <c r="B8" s="62"/>
      <c r="C8" s="175"/>
      <c r="D8" s="175"/>
      <c r="E8" s="175"/>
      <c r="F8" s="175"/>
      <c r="G8" s="174"/>
      <c r="H8" s="170"/>
    </row>
    <row r="9" spans="2:8" s="68" customFormat="1" ht="22.5" customHeight="1" thickBot="1">
      <c r="B9" s="62"/>
      <c r="C9" s="63"/>
      <c r="D9" s="63"/>
      <c r="E9" s="63"/>
      <c r="F9" s="63"/>
      <c r="G9" s="64"/>
      <c r="H9" s="65"/>
    </row>
    <row r="10" spans="1:8" s="68" customFormat="1" ht="18.75" customHeight="1">
      <c r="A10" s="82" t="s">
        <v>59</v>
      </c>
      <c r="B10" s="149">
        <f>IF('男データ'!D16="","",'男データ'!D16&amp;"　ｺｳﾄｳｶﾞｯｺｳ")</f>
      </c>
      <c r="C10" s="150"/>
      <c r="D10" s="150"/>
      <c r="E10" s="150"/>
      <c r="F10" s="150"/>
      <c r="G10" s="150"/>
      <c r="H10" s="151"/>
    </row>
    <row r="11" spans="1:8" s="68" customFormat="1" ht="22.5" customHeight="1">
      <c r="A11" s="147" t="s">
        <v>1</v>
      </c>
      <c r="B11" s="152">
        <f>IF('男データ'!C16="","",'男データ'!C16&amp;"高等学校")</f>
      </c>
      <c r="C11" s="153"/>
      <c r="D11" s="153"/>
      <c r="E11" s="153"/>
      <c r="F11" s="153"/>
      <c r="G11" s="153"/>
      <c r="H11" s="154"/>
    </row>
    <row r="12" spans="1:8" s="68" customFormat="1" ht="22.5" customHeight="1" thickBot="1">
      <c r="A12" s="148"/>
      <c r="B12" s="155"/>
      <c r="C12" s="156"/>
      <c r="D12" s="156"/>
      <c r="E12" s="156"/>
      <c r="F12" s="156"/>
      <c r="G12" s="156"/>
      <c r="H12" s="157"/>
    </row>
    <row r="13" spans="2:8" s="68" customFormat="1" ht="9.75" customHeight="1" thickBot="1">
      <c r="B13" s="62"/>
      <c r="C13" s="63"/>
      <c r="D13" s="63"/>
      <c r="E13" s="63"/>
      <c r="F13" s="63"/>
      <c r="G13" s="64"/>
      <c r="H13" s="65"/>
    </row>
    <row r="14" spans="1:8" s="68" customFormat="1" ht="22.5" customHeight="1">
      <c r="A14" s="83" t="s">
        <v>65</v>
      </c>
      <c r="B14" s="207">
        <f>IF('男データ'!G16="","",'男データ'!G16)</f>
      </c>
      <c r="C14" s="208"/>
      <c r="D14" s="208"/>
      <c r="E14" s="209"/>
      <c r="F14" s="66" t="s">
        <v>66</v>
      </c>
      <c r="G14" s="205">
        <f>IF('男データ'!F16="","",'男データ'!F16)</f>
      </c>
      <c r="H14" s="206"/>
    </row>
    <row r="15" spans="1:8" s="68" customFormat="1" ht="22.5" customHeight="1">
      <c r="A15" s="84" t="s">
        <v>5</v>
      </c>
      <c r="B15" s="182">
        <f>IF('男データ'!H16="","",'男データ'!H16)</f>
      </c>
      <c r="C15" s="183"/>
      <c r="D15" s="183"/>
      <c r="E15" s="184"/>
      <c r="F15" s="210" t="s">
        <v>16</v>
      </c>
      <c r="G15" s="212">
        <f>IF('男データ'!E16="","",'男データ'!E16)</f>
      </c>
      <c r="H15" s="213"/>
    </row>
    <row r="16" spans="1:8" s="68" customFormat="1" ht="22.5" customHeight="1">
      <c r="A16" s="84" t="s">
        <v>67</v>
      </c>
      <c r="B16" s="182">
        <f>IF('男データ'!I16="","",'男データ'!I16)</f>
      </c>
      <c r="C16" s="183"/>
      <c r="D16" s="183"/>
      <c r="E16" s="184"/>
      <c r="F16" s="211"/>
      <c r="G16" s="214"/>
      <c r="H16" s="215"/>
    </row>
    <row r="17" spans="1:8" s="68" customFormat="1" ht="22.5" customHeight="1" thickBot="1">
      <c r="A17" s="85" t="s">
        <v>68</v>
      </c>
      <c r="B17" s="179">
        <f>IF('男データ'!J16="","",'男データ'!J16)</f>
      </c>
      <c r="C17" s="180"/>
      <c r="D17" s="180"/>
      <c r="E17" s="181"/>
      <c r="F17" s="67" t="s">
        <v>52</v>
      </c>
      <c r="G17" s="167">
        <f>IF('男データ'!K16="","",'男データ'!K16)</f>
      </c>
      <c r="H17" s="168"/>
    </row>
    <row r="18" spans="2:8" s="68" customFormat="1" ht="9.75" customHeight="1" thickBot="1">
      <c r="B18" s="62"/>
      <c r="C18" s="62"/>
      <c r="D18" s="62"/>
      <c r="E18" s="62"/>
      <c r="F18" s="62"/>
      <c r="G18" s="62"/>
      <c r="H18" s="62"/>
    </row>
    <row r="19" spans="1:8" s="68" customFormat="1" ht="15" customHeight="1">
      <c r="A19" s="145"/>
      <c r="B19" s="86" t="s">
        <v>66</v>
      </c>
      <c r="C19" s="162" t="s">
        <v>10</v>
      </c>
      <c r="D19" s="162" t="s">
        <v>11</v>
      </c>
      <c r="E19" s="185" t="s">
        <v>60</v>
      </c>
      <c r="F19" s="186"/>
      <c r="G19" s="187"/>
      <c r="H19" s="176" t="s">
        <v>61</v>
      </c>
    </row>
    <row r="20" spans="1:8" s="68" customFormat="1" ht="15" customHeight="1">
      <c r="A20" s="143"/>
      <c r="B20" s="165" t="s">
        <v>62</v>
      </c>
      <c r="C20" s="163"/>
      <c r="D20" s="163"/>
      <c r="E20" s="188"/>
      <c r="F20" s="189"/>
      <c r="G20" s="190"/>
      <c r="H20" s="177"/>
    </row>
    <row r="21" spans="1:8" s="68" customFormat="1" ht="15" customHeight="1" thickBot="1">
      <c r="A21" s="137"/>
      <c r="B21" s="166"/>
      <c r="C21" s="164"/>
      <c r="D21" s="164"/>
      <c r="E21" s="191"/>
      <c r="F21" s="192"/>
      <c r="G21" s="193"/>
      <c r="H21" s="178"/>
    </row>
    <row r="22" spans="1:8" s="68" customFormat="1" ht="18.75" customHeight="1">
      <c r="A22" s="145">
        <v>1</v>
      </c>
      <c r="B22" s="55">
        <f>IF('男データ'!E23="","",'男データ'!E23)</f>
      </c>
      <c r="C22" s="160">
        <f>IF('男データ'!F23="","",'男データ'!F23)</f>
      </c>
      <c r="D22" s="138">
        <f>IF('男データ'!G23="","",'男データ'!G23)</f>
      </c>
      <c r="E22" s="216">
        <f>IF('男データ'!H23="","",'男データ'!H23)</f>
      </c>
      <c r="F22" s="217"/>
      <c r="G22" s="218"/>
      <c r="H22" s="204"/>
    </row>
    <row r="23" spans="1:8" s="68" customFormat="1" ht="37.5" customHeight="1">
      <c r="A23" s="146"/>
      <c r="B23" s="56">
        <f>IF('男データ'!D23="","",'男データ'!D23)</f>
      </c>
      <c r="C23" s="161"/>
      <c r="D23" s="139"/>
      <c r="E23" s="133"/>
      <c r="F23" s="134"/>
      <c r="G23" s="135"/>
      <c r="H23" s="198"/>
    </row>
    <row r="24" spans="1:8" s="68" customFormat="1" ht="18.75" customHeight="1">
      <c r="A24" s="136">
        <v>2</v>
      </c>
      <c r="B24" s="57">
        <f>IF('男データ'!E24="","",'男データ'!E24)</f>
      </c>
      <c r="C24" s="144">
        <f>IF('男データ'!F24="","",'男データ'!F24)</f>
      </c>
      <c r="D24" s="140">
        <f>IF('男データ'!G24="","",'男データ'!G24)</f>
      </c>
      <c r="E24" s="133">
        <f>IF('男データ'!H24="","",'男データ'!H24)</f>
      </c>
      <c r="F24" s="134"/>
      <c r="G24" s="135"/>
      <c r="H24" s="197"/>
    </row>
    <row r="25" spans="1:8" s="68" customFormat="1" ht="37.5" customHeight="1">
      <c r="A25" s="143"/>
      <c r="B25" s="56">
        <f>IF('男データ'!D24="","",'男データ'!D24)</f>
      </c>
      <c r="C25" s="144"/>
      <c r="D25" s="140"/>
      <c r="E25" s="133"/>
      <c r="F25" s="134"/>
      <c r="G25" s="135"/>
      <c r="H25" s="203"/>
    </row>
    <row r="26" spans="1:8" s="68" customFormat="1" ht="18.75" customHeight="1">
      <c r="A26" s="136">
        <v>3</v>
      </c>
      <c r="B26" s="58">
        <f>IF('男データ'!E25="","",'男データ'!E25)</f>
      </c>
      <c r="C26" s="158">
        <f>IF('男データ'!F25="","",'男データ'!F25)</f>
      </c>
      <c r="D26" s="141">
        <f>IF('男データ'!G25="","",'男データ'!G25)</f>
      </c>
      <c r="E26" s="133">
        <f>IF('男データ'!H25="","",'男データ'!H25)</f>
      </c>
      <c r="F26" s="134"/>
      <c r="G26" s="135"/>
      <c r="H26" s="197"/>
    </row>
    <row r="27" spans="1:8" s="68" customFormat="1" ht="37.5" customHeight="1">
      <c r="A27" s="143"/>
      <c r="B27" s="56">
        <f>IF('男データ'!D25="","",'男データ'!D25)</f>
      </c>
      <c r="C27" s="159"/>
      <c r="D27" s="139"/>
      <c r="E27" s="133"/>
      <c r="F27" s="134"/>
      <c r="G27" s="135"/>
      <c r="H27" s="198"/>
    </row>
    <row r="28" spans="1:8" s="68" customFormat="1" ht="18.75" customHeight="1">
      <c r="A28" s="136">
        <v>4</v>
      </c>
      <c r="B28" s="57">
        <f>IF('男データ'!E26="","",'男データ'!E26)</f>
      </c>
      <c r="C28" s="144">
        <f>IF('男データ'!F26="","",'男データ'!F26)</f>
      </c>
      <c r="D28" s="140">
        <f>IF('男データ'!G26="","",'男データ'!G26)</f>
      </c>
      <c r="E28" s="133">
        <f>IF('男データ'!H26="","",'男データ'!H26)</f>
      </c>
      <c r="F28" s="134"/>
      <c r="G28" s="135"/>
      <c r="H28" s="197"/>
    </row>
    <row r="29" spans="1:8" s="68" customFormat="1" ht="37.5" customHeight="1">
      <c r="A29" s="143"/>
      <c r="B29" s="59">
        <f>IF('男データ'!D26="","",'男データ'!D26)</f>
      </c>
      <c r="C29" s="159"/>
      <c r="D29" s="139"/>
      <c r="E29" s="133"/>
      <c r="F29" s="134"/>
      <c r="G29" s="135"/>
      <c r="H29" s="198"/>
    </row>
    <row r="30" spans="1:8" s="68" customFormat="1" ht="18.75" customHeight="1">
      <c r="A30" s="136">
        <v>5</v>
      </c>
      <c r="B30" s="60">
        <f>IF('男データ'!E27="","",'男データ'!E27)</f>
      </c>
      <c r="C30" s="144">
        <f>IF('男データ'!F27="","",'男データ'!F27)</f>
      </c>
      <c r="D30" s="140">
        <f>IF('男データ'!G27="","",'男データ'!G27)</f>
      </c>
      <c r="E30" s="133">
        <f>IF('男データ'!H27="","",'男データ'!H27)</f>
      </c>
      <c r="F30" s="134"/>
      <c r="G30" s="135"/>
      <c r="H30" s="203"/>
    </row>
    <row r="31" spans="1:8" s="68" customFormat="1" ht="37.5" customHeight="1">
      <c r="A31" s="143"/>
      <c r="B31" s="56">
        <f>IF('男データ'!D27="","",'男データ'!D27)</f>
      </c>
      <c r="C31" s="159"/>
      <c r="D31" s="139"/>
      <c r="E31" s="133"/>
      <c r="F31" s="134"/>
      <c r="G31" s="135"/>
      <c r="H31" s="198"/>
    </row>
    <row r="32" spans="1:8" s="68" customFormat="1" ht="18.75" customHeight="1">
      <c r="A32" s="136">
        <v>6</v>
      </c>
      <c r="B32" s="57">
        <f>IF('男データ'!E28="","",'男データ'!E28)</f>
      </c>
      <c r="C32" s="144">
        <f>IF('男データ'!F28="","",'男データ'!F28)</f>
      </c>
      <c r="D32" s="140">
        <f>IF('男データ'!G28="","",'男データ'!G28)</f>
      </c>
      <c r="E32" s="133">
        <f>IF('男データ'!H28="","",'男データ'!H28)</f>
      </c>
      <c r="F32" s="134"/>
      <c r="G32" s="135"/>
      <c r="H32" s="197"/>
    </row>
    <row r="33" spans="1:8" s="68" customFormat="1" ht="37.5" customHeight="1">
      <c r="A33" s="143"/>
      <c r="B33" s="56">
        <f>IF('男データ'!D28="","",'男データ'!D28)</f>
      </c>
      <c r="C33" s="144"/>
      <c r="D33" s="140"/>
      <c r="E33" s="133"/>
      <c r="F33" s="134"/>
      <c r="G33" s="135"/>
      <c r="H33" s="203"/>
    </row>
    <row r="34" spans="1:8" s="68" customFormat="1" ht="18.75" customHeight="1">
      <c r="A34" s="136">
        <v>7</v>
      </c>
      <c r="B34" s="58">
        <f>IF('男データ'!E29="","",'男データ'!E29)</f>
      </c>
      <c r="C34" s="158">
        <f>IF('男データ'!F29="","",'男データ'!F29)</f>
      </c>
      <c r="D34" s="141">
        <f>IF('男データ'!G29="","",'男データ'!G29)</f>
      </c>
      <c r="E34" s="133">
        <f>IF('男データ'!H29="","",'男データ'!H29)</f>
      </c>
      <c r="F34" s="134"/>
      <c r="G34" s="135"/>
      <c r="H34" s="197"/>
    </row>
    <row r="35" spans="1:8" s="68" customFormat="1" ht="37.5" customHeight="1">
      <c r="A35" s="143"/>
      <c r="B35" s="59">
        <f>IF('男データ'!D29="","",'男データ'!D29)</f>
      </c>
      <c r="C35" s="159"/>
      <c r="D35" s="139"/>
      <c r="E35" s="133"/>
      <c r="F35" s="134"/>
      <c r="G35" s="135"/>
      <c r="H35" s="198"/>
    </row>
    <row r="36" spans="1:8" s="68" customFormat="1" ht="18.75" customHeight="1">
      <c r="A36" s="136">
        <v>8</v>
      </c>
      <c r="B36" s="57">
        <f>IF('男データ'!E30="","",'男データ'!E30)</f>
      </c>
      <c r="C36" s="144">
        <f>IF('男データ'!F30="","",'男データ'!F30)</f>
      </c>
      <c r="D36" s="140">
        <f>IF('男データ'!G30="","",'男データ'!G30)</f>
      </c>
      <c r="E36" s="133">
        <f>IF('男データ'!H30="","",'男データ'!H30)</f>
      </c>
      <c r="F36" s="134"/>
      <c r="G36" s="135"/>
      <c r="H36" s="197"/>
    </row>
    <row r="37" spans="1:8" s="68" customFormat="1" ht="37.5" customHeight="1" thickBot="1">
      <c r="A37" s="137"/>
      <c r="B37" s="61">
        <f>IF('男データ'!D30="","",'男データ'!D30)</f>
      </c>
      <c r="C37" s="196"/>
      <c r="D37" s="142"/>
      <c r="E37" s="200"/>
      <c r="F37" s="201"/>
      <c r="G37" s="202"/>
      <c r="H37" s="199"/>
    </row>
    <row r="38" spans="1:8" s="68" customFormat="1" ht="25.5" customHeight="1">
      <c r="A38" s="87"/>
      <c r="B38" s="88"/>
      <c r="C38" s="89"/>
      <c r="D38" s="89"/>
      <c r="E38" s="89"/>
      <c r="F38" s="89"/>
      <c r="G38" s="89"/>
      <c r="H38" s="89"/>
    </row>
    <row r="39" spans="2:8" ht="18" customHeight="1">
      <c r="B39" s="194" t="s">
        <v>63</v>
      </c>
      <c r="C39" s="194"/>
      <c r="D39" s="194"/>
      <c r="E39" s="194"/>
      <c r="F39" s="194"/>
      <c r="G39" s="195">
        <f>IF('男データ'!C35="","",'男データ'!C35)</f>
      </c>
      <c r="H39" s="195"/>
    </row>
    <row r="40" spans="2:8" ht="18" customHeight="1">
      <c r="B40" s="194"/>
      <c r="C40" s="194"/>
      <c r="D40" s="194"/>
      <c r="E40" s="194"/>
      <c r="F40" s="194"/>
      <c r="G40" s="195">
        <f>IF('男データ'!D35="","",'男データ'!D35)</f>
      </c>
      <c r="H40" s="195"/>
    </row>
  </sheetData>
  <sheetProtection password="CC3D" sheet="1" objects="1" scenarios="1"/>
  <mergeCells count="65">
    <mergeCell ref="H24:H25"/>
    <mergeCell ref="H22:H23"/>
    <mergeCell ref="G14:H14"/>
    <mergeCell ref="B14:E14"/>
    <mergeCell ref="B15:E15"/>
    <mergeCell ref="F15:F16"/>
    <mergeCell ref="G15:H16"/>
    <mergeCell ref="E22:G23"/>
    <mergeCell ref="E24:G25"/>
    <mergeCell ref="E36:G37"/>
    <mergeCell ref="H26:H27"/>
    <mergeCell ref="H28:H29"/>
    <mergeCell ref="H32:H33"/>
    <mergeCell ref="H30:H31"/>
    <mergeCell ref="C30:C31"/>
    <mergeCell ref="C28:C29"/>
    <mergeCell ref="D34:D35"/>
    <mergeCell ref="D30:D31"/>
    <mergeCell ref="C34:C35"/>
    <mergeCell ref="B39:F40"/>
    <mergeCell ref="G39:H39"/>
    <mergeCell ref="G40:H40"/>
    <mergeCell ref="D32:D33"/>
    <mergeCell ref="C36:C37"/>
    <mergeCell ref="E26:G27"/>
    <mergeCell ref="E28:G29"/>
    <mergeCell ref="H34:H35"/>
    <mergeCell ref="H36:H37"/>
    <mergeCell ref="E34:G35"/>
    <mergeCell ref="H7:H8"/>
    <mergeCell ref="A1:H1"/>
    <mergeCell ref="C7:F7"/>
    <mergeCell ref="G7:G8"/>
    <mergeCell ref="C8:F8"/>
    <mergeCell ref="H19:H21"/>
    <mergeCell ref="B17:E17"/>
    <mergeCell ref="B16:E16"/>
    <mergeCell ref="E19:G21"/>
    <mergeCell ref="D19:D21"/>
    <mergeCell ref="A11:A12"/>
    <mergeCell ref="B10:H10"/>
    <mergeCell ref="B11:H12"/>
    <mergeCell ref="C26:C27"/>
    <mergeCell ref="C22:C23"/>
    <mergeCell ref="C24:C25"/>
    <mergeCell ref="A19:A21"/>
    <mergeCell ref="C19:C21"/>
    <mergeCell ref="B20:B21"/>
    <mergeCell ref="G17:H17"/>
    <mergeCell ref="A28:A29"/>
    <mergeCell ref="C32:C33"/>
    <mergeCell ref="A22:A23"/>
    <mergeCell ref="A24:A25"/>
    <mergeCell ref="A26:A27"/>
    <mergeCell ref="A32:A33"/>
    <mergeCell ref="E30:G31"/>
    <mergeCell ref="E32:G33"/>
    <mergeCell ref="A36:A37"/>
    <mergeCell ref="D22:D23"/>
    <mergeCell ref="D28:D29"/>
    <mergeCell ref="D26:D27"/>
    <mergeCell ref="D24:D25"/>
    <mergeCell ref="D36:D37"/>
    <mergeCell ref="A30:A31"/>
    <mergeCell ref="A34:A35"/>
  </mergeCells>
  <printOptions horizontalCentered="1"/>
  <pageMargins left="0.31496062992125984" right="0.2362204724409449" top="0.35433070866141736" bottom="0.3937007874015748" header="0.35433070866141736" footer="0.31496062992125984"/>
  <pageSetup horizontalDpi="360" verticalDpi="36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2:U36"/>
  <sheetViews>
    <sheetView view="pageBreakPreview" zoomScale="80" zoomScaleSheetLayoutView="80" zoomScalePageLayoutView="0" workbookViewId="0" topLeftCell="A1">
      <selection activeCell="B2" sqref="B2:O2"/>
    </sheetView>
  </sheetViews>
  <sheetFormatPr defaultColWidth="9.00390625" defaultRowHeight="13.5"/>
  <cols>
    <col min="1" max="1" width="9.00390625" style="94" customWidth="1"/>
    <col min="2" max="2" width="8.375" style="94" bestFit="1" customWidth="1"/>
    <col min="3" max="3" width="3.375" style="94" bestFit="1" customWidth="1"/>
    <col min="4" max="4" width="5.00390625" style="94" bestFit="1" customWidth="1"/>
    <col min="5" max="5" width="3.75390625" style="94" customWidth="1"/>
    <col min="6" max="6" width="6.625" style="94" bestFit="1" customWidth="1"/>
    <col min="7" max="7" width="3.75390625" style="94" bestFit="1" customWidth="1"/>
    <col min="8" max="8" width="5.00390625" style="94" bestFit="1" customWidth="1"/>
    <col min="9" max="9" width="3.75390625" style="94" customWidth="1"/>
    <col min="10" max="10" width="5.00390625" style="94" bestFit="1" customWidth="1"/>
    <col min="11" max="11" width="3.75390625" style="94" customWidth="1"/>
    <col min="12" max="12" width="5.00390625" style="94" bestFit="1" customWidth="1"/>
    <col min="13" max="13" width="3.75390625" style="94" bestFit="1" customWidth="1"/>
    <col min="14" max="14" width="5.00390625" style="94" bestFit="1" customWidth="1"/>
    <col min="15" max="15" width="3.75390625" style="94" bestFit="1" customWidth="1"/>
    <col min="16" max="16384" width="9.00390625" style="94" customWidth="1"/>
  </cols>
  <sheetData>
    <row r="2" spans="2:21" ht="18.75">
      <c r="B2" s="246" t="s">
        <v>153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93"/>
      <c r="Q2" s="93"/>
      <c r="R2" s="93"/>
      <c r="S2" s="93"/>
      <c r="T2" s="93"/>
      <c r="U2" s="93"/>
    </row>
    <row r="3" spans="2:21" ht="18.75">
      <c r="B3" s="246" t="s">
        <v>81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93"/>
      <c r="Q3" s="93"/>
      <c r="R3" s="93"/>
      <c r="S3" s="93"/>
      <c r="T3" s="93"/>
      <c r="U3" s="93"/>
    </row>
    <row r="4" ht="14.25" thickBot="1"/>
    <row r="5" spans="2:14" ht="14.25" thickBot="1">
      <c r="B5" s="95">
        <f>'男データ'!D9</f>
        <v>0</v>
      </c>
      <c r="C5" s="96" t="s">
        <v>13</v>
      </c>
      <c r="N5" s="97" t="str">
        <f>'男データ'!C7</f>
        <v>男子</v>
      </c>
    </row>
    <row r="6" ht="14.25" thickBot="1"/>
    <row r="7" spans="2:17" ht="21">
      <c r="B7" s="98" t="s">
        <v>1</v>
      </c>
      <c r="C7" s="247" t="str">
        <f>'男データ'!C16&amp;"高等学校"</f>
        <v>高等学校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8"/>
      <c r="Q7" s="309"/>
    </row>
    <row r="8" spans="2:15" ht="13.5">
      <c r="B8" s="99" t="s">
        <v>15</v>
      </c>
      <c r="C8" s="249">
        <f>'男データ'!H16</f>
        <v>0</v>
      </c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1"/>
    </row>
    <row r="9" spans="2:15" ht="13.5">
      <c r="B9" s="99" t="s">
        <v>53</v>
      </c>
      <c r="C9" s="242">
        <f>'男データ'!I16</f>
        <v>0</v>
      </c>
      <c r="D9" s="242"/>
      <c r="E9" s="242"/>
      <c r="F9" s="242"/>
      <c r="G9" s="242"/>
      <c r="H9" s="261" t="s">
        <v>51</v>
      </c>
      <c r="I9" s="261"/>
      <c r="J9" s="249">
        <f>'男データ'!J16</f>
        <v>0</v>
      </c>
      <c r="K9" s="250"/>
      <c r="L9" s="250"/>
      <c r="M9" s="250"/>
      <c r="N9" s="250"/>
      <c r="O9" s="251"/>
    </row>
    <row r="10" spans="2:15" ht="13.5">
      <c r="B10" s="100" t="s">
        <v>39</v>
      </c>
      <c r="C10" s="262">
        <f>'男データ'!F16</f>
        <v>0</v>
      </c>
      <c r="D10" s="263"/>
      <c r="E10" s="263"/>
      <c r="F10" s="263"/>
      <c r="G10" s="263"/>
      <c r="H10" s="264" t="s">
        <v>72</v>
      </c>
      <c r="I10" s="265"/>
      <c r="J10" s="265"/>
      <c r="K10" s="265"/>
      <c r="L10" s="265"/>
      <c r="M10" s="265"/>
      <c r="N10" s="265"/>
      <c r="O10" s="266"/>
    </row>
    <row r="11" spans="2:15" ht="17.25">
      <c r="B11" s="101" t="s">
        <v>16</v>
      </c>
      <c r="C11" s="267">
        <f>'男データ'!E16</f>
        <v>0</v>
      </c>
      <c r="D11" s="268"/>
      <c r="E11" s="268"/>
      <c r="F11" s="268"/>
      <c r="G11" s="268"/>
      <c r="H11" s="252" t="s">
        <v>69</v>
      </c>
      <c r="I11" s="253"/>
      <c r="J11" s="256">
        <f>'男データ'!C35</f>
        <v>0</v>
      </c>
      <c r="K11" s="257"/>
      <c r="L11" s="257"/>
      <c r="M11" s="257"/>
      <c r="N11" s="257"/>
      <c r="O11" s="258"/>
    </row>
    <row r="12" spans="2:15" ht="14.25" thickBot="1">
      <c r="B12" s="102" t="s">
        <v>71</v>
      </c>
      <c r="C12" s="243">
        <f>'男データ'!K16</f>
        <v>0</v>
      </c>
      <c r="D12" s="244"/>
      <c r="E12" s="244"/>
      <c r="F12" s="244"/>
      <c r="G12" s="245"/>
      <c r="H12" s="254" t="s">
        <v>71</v>
      </c>
      <c r="I12" s="255"/>
      <c r="J12" s="243">
        <f>'男データ'!D35</f>
        <v>0</v>
      </c>
      <c r="K12" s="259"/>
      <c r="L12" s="259"/>
      <c r="M12" s="259"/>
      <c r="N12" s="259"/>
      <c r="O12" s="260"/>
    </row>
    <row r="13" ht="18.75" customHeight="1" thickBot="1"/>
    <row r="14" spans="2:11" ht="13.5">
      <c r="B14" s="224"/>
      <c r="C14" s="225"/>
      <c r="D14" s="231" t="s">
        <v>150</v>
      </c>
      <c r="E14" s="231"/>
      <c r="F14" s="231"/>
      <c r="G14" s="231"/>
      <c r="H14" s="231"/>
      <c r="I14" s="231"/>
      <c r="J14" s="231"/>
      <c r="K14" s="232"/>
    </row>
    <row r="15" spans="2:11" ht="13.5">
      <c r="B15" s="234"/>
      <c r="C15" s="235"/>
      <c r="D15" s="238" t="s">
        <v>40</v>
      </c>
      <c r="E15" s="238"/>
      <c r="F15" s="238" t="s">
        <v>41</v>
      </c>
      <c r="G15" s="238"/>
      <c r="H15" s="238" t="s">
        <v>42</v>
      </c>
      <c r="I15" s="238"/>
      <c r="J15" s="238"/>
      <c r="K15" s="239"/>
    </row>
    <row r="16" spans="2:11" ht="14.25" thickBot="1">
      <c r="B16" s="236"/>
      <c r="C16" s="237"/>
      <c r="D16" s="219"/>
      <c r="E16" s="219"/>
      <c r="F16" s="219"/>
      <c r="G16" s="219"/>
      <c r="H16" s="219" t="s">
        <v>43</v>
      </c>
      <c r="I16" s="219"/>
      <c r="J16" s="219" t="s">
        <v>44</v>
      </c>
      <c r="K16" s="223"/>
    </row>
    <row r="17" spans="2:11" ht="13.5">
      <c r="B17" s="224" t="s">
        <v>46</v>
      </c>
      <c r="C17" s="225"/>
      <c r="D17" s="305"/>
      <c r="E17" s="103" t="s">
        <v>45</v>
      </c>
      <c r="F17" s="305"/>
      <c r="G17" s="103" t="s">
        <v>50</v>
      </c>
      <c r="H17" s="305"/>
      <c r="I17" s="103" t="s">
        <v>50</v>
      </c>
      <c r="J17" s="305"/>
      <c r="K17" s="104" t="s">
        <v>50</v>
      </c>
    </row>
    <row r="18" spans="2:11" ht="13.5">
      <c r="B18" s="226" t="s">
        <v>47</v>
      </c>
      <c r="C18" s="227"/>
      <c r="D18" s="306"/>
      <c r="E18" s="105" t="s">
        <v>45</v>
      </c>
      <c r="F18" s="306"/>
      <c r="G18" s="105" t="s">
        <v>50</v>
      </c>
      <c r="H18" s="306"/>
      <c r="I18" s="105" t="s">
        <v>50</v>
      </c>
      <c r="J18" s="306"/>
      <c r="K18" s="106" t="s">
        <v>50</v>
      </c>
    </row>
    <row r="19" spans="2:11" ht="13.5">
      <c r="B19" s="226" t="s">
        <v>48</v>
      </c>
      <c r="C19" s="227"/>
      <c r="D19" s="306"/>
      <c r="E19" s="105" t="s">
        <v>45</v>
      </c>
      <c r="F19" s="306"/>
      <c r="G19" s="105" t="s">
        <v>50</v>
      </c>
      <c r="H19" s="306"/>
      <c r="I19" s="105" t="s">
        <v>50</v>
      </c>
      <c r="J19" s="306"/>
      <c r="K19" s="106" t="s">
        <v>50</v>
      </c>
    </row>
    <row r="20" spans="2:11" ht="14.25" thickBot="1">
      <c r="B20" s="228" t="s">
        <v>49</v>
      </c>
      <c r="C20" s="229"/>
      <c r="D20" s="107">
        <f>SUM(D17:D19)</f>
        <v>0</v>
      </c>
      <c r="E20" s="108" t="s">
        <v>45</v>
      </c>
      <c r="F20" s="107">
        <f>SUM(F17:F19)</f>
        <v>0</v>
      </c>
      <c r="G20" s="108" t="s">
        <v>50</v>
      </c>
      <c r="H20" s="107">
        <f>SUM(H17:H19)</f>
        <v>0</v>
      </c>
      <c r="I20" s="108" t="s">
        <v>50</v>
      </c>
      <c r="J20" s="107">
        <f>SUM(J17:J19)</f>
        <v>0</v>
      </c>
      <c r="K20" s="109" t="s">
        <v>50</v>
      </c>
    </row>
    <row r="21" spans="2:15" ht="14.25" thickBot="1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 ht="13.5">
      <c r="B22" s="224"/>
      <c r="C22" s="225"/>
      <c r="D22" s="231" t="s">
        <v>151</v>
      </c>
      <c r="E22" s="231"/>
      <c r="F22" s="231"/>
      <c r="G22" s="231"/>
      <c r="H22" s="231"/>
      <c r="I22" s="231"/>
      <c r="J22" s="231"/>
      <c r="K22" s="232"/>
      <c r="L22" s="233" t="s">
        <v>152</v>
      </c>
      <c r="M22" s="231"/>
      <c r="N22" s="231"/>
      <c r="O22" s="232"/>
    </row>
    <row r="23" spans="2:15" ht="13.5">
      <c r="B23" s="234"/>
      <c r="C23" s="235"/>
      <c r="D23" s="238" t="s">
        <v>40</v>
      </c>
      <c r="E23" s="238"/>
      <c r="F23" s="238" t="s">
        <v>41</v>
      </c>
      <c r="G23" s="238"/>
      <c r="H23" s="238" t="s">
        <v>42</v>
      </c>
      <c r="I23" s="238"/>
      <c r="J23" s="238"/>
      <c r="K23" s="239"/>
      <c r="L23" s="240" t="s">
        <v>96</v>
      </c>
      <c r="M23" s="238"/>
      <c r="N23" s="238" t="s">
        <v>40</v>
      </c>
      <c r="O23" s="239"/>
    </row>
    <row r="24" spans="2:15" ht="14.25" thickBot="1">
      <c r="B24" s="236"/>
      <c r="C24" s="237"/>
      <c r="D24" s="219"/>
      <c r="E24" s="219"/>
      <c r="F24" s="219"/>
      <c r="G24" s="219"/>
      <c r="H24" s="219" t="s">
        <v>43</v>
      </c>
      <c r="I24" s="219"/>
      <c r="J24" s="219" t="s">
        <v>44</v>
      </c>
      <c r="K24" s="223"/>
      <c r="L24" s="241"/>
      <c r="M24" s="219"/>
      <c r="N24" s="219"/>
      <c r="O24" s="223"/>
    </row>
    <row r="25" spans="2:15" ht="13.5">
      <c r="B25" s="224" t="s">
        <v>46</v>
      </c>
      <c r="C25" s="225"/>
      <c r="D25" s="305"/>
      <c r="E25" s="103" t="s">
        <v>45</v>
      </c>
      <c r="F25" s="305"/>
      <c r="G25" s="103" t="s">
        <v>50</v>
      </c>
      <c r="H25" s="305"/>
      <c r="I25" s="103" t="s">
        <v>50</v>
      </c>
      <c r="J25" s="305"/>
      <c r="K25" s="104" t="s">
        <v>50</v>
      </c>
      <c r="L25" s="308"/>
      <c r="M25" s="103" t="s">
        <v>50</v>
      </c>
      <c r="N25" s="305"/>
      <c r="O25" s="104" t="s">
        <v>45</v>
      </c>
    </row>
    <row r="26" spans="2:15" ht="13.5">
      <c r="B26" s="226" t="s">
        <v>47</v>
      </c>
      <c r="C26" s="227"/>
      <c r="D26" s="306"/>
      <c r="E26" s="105" t="s">
        <v>45</v>
      </c>
      <c r="F26" s="306"/>
      <c r="G26" s="105" t="s">
        <v>50</v>
      </c>
      <c r="H26" s="306"/>
      <c r="I26" s="105" t="s">
        <v>50</v>
      </c>
      <c r="J26" s="306"/>
      <c r="K26" s="106" t="s">
        <v>50</v>
      </c>
      <c r="L26" s="307"/>
      <c r="M26" s="105" t="s">
        <v>50</v>
      </c>
      <c r="N26" s="306"/>
      <c r="O26" s="106" t="s">
        <v>45</v>
      </c>
    </row>
    <row r="27" spans="2:15" ht="13.5">
      <c r="B27" s="226" t="s">
        <v>48</v>
      </c>
      <c r="C27" s="227"/>
      <c r="D27" s="306"/>
      <c r="E27" s="105" t="s">
        <v>45</v>
      </c>
      <c r="F27" s="306"/>
      <c r="G27" s="105" t="s">
        <v>50</v>
      </c>
      <c r="H27" s="306"/>
      <c r="I27" s="105" t="s">
        <v>50</v>
      </c>
      <c r="J27" s="306"/>
      <c r="K27" s="106" t="s">
        <v>50</v>
      </c>
      <c r="L27" s="307"/>
      <c r="M27" s="105" t="s">
        <v>50</v>
      </c>
      <c r="N27" s="306"/>
      <c r="O27" s="106" t="s">
        <v>45</v>
      </c>
    </row>
    <row r="28" spans="2:15" ht="14.25" thickBot="1">
      <c r="B28" s="228" t="s">
        <v>49</v>
      </c>
      <c r="C28" s="229"/>
      <c r="D28" s="107">
        <f>SUM(D25:D27)</f>
        <v>0</v>
      </c>
      <c r="E28" s="108" t="s">
        <v>45</v>
      </c>
      <c r="F28" s="107">
        <f>SUM(F25:F27)</f>
        <v>0</v>
      </c>
      <c r="G28" s="108" t="s">
        <v>50</v>
      </c>
      <c r="H28" s="107">
        <f>SUM(H25:H27)</f>
        <v>0</v>
      </c>
      <c r="I28" s="108" t="s">
        <v>50</v>
      </c>
      <c r="J28" s="107">
        <f>SUM(J25:J27)</f>
        <v>0</v>
      </c>
      <c r="K28" s="109" t="s">
        <v>50</v>
      </c>
      <c r="L28" s="110">
        <f>SUM(L25:L27)</f>
        <v>0</v>
      </c>
      <c r="M28" s="108" t="s">
        <v>50</v>
      </c>
      <c r="N28" s="107">
        <f>SUM(N25:N27)</f>
        <v>0</v>
      </c>
      <c r="O28" s="109" t="s">
        <v>45</v>
      </c>
    </row>
    <row r="29" spans="2:15" ht="13.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2:15" ht="13.5">
      <c r="B30" s="230" t="s">
        <v>99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2:15" ht="13.5">
      <c r="B31" s="220" t="s">
        <v>100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</row>
    <row r="32" spans="2:15" ht="13.5">
      <c r="B32" s="111"/>
      <c r="C32" s="111"/>
      <c r="D32" s="112"/>
      <c r="E32" s="112"/>
      <c r="F32" s="112"/>
      <c r="G32" s="112"/>
      <c r="H32" s="112"/>
      <c r="I32" s="112"/>
      <c r="J32" s="112"/>
      <c r="K32" s="112"/>
      <c r="L32" s="111"/>
      <c r="M32" s="113"/>
      <c r="N32" s="113"/>
      <c r="O32" s="113"/>
    </row>
    <row r="33" spans="2:15" ht="26.25" customHeight="1">
      <c r="B33" s="221" t="s">
        <v>149</v>
      </c>
      <c r="C33" s="221"/>
      <c r="D33" s="221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</row>
    <row r="34" ht="13.5">
      <c r="C34" s="94" t="s">
        <v>101</v>
      </c>
    </row>
    <row r="35" ht="13.5">
      <c r="C35" s="94" t="s">
        <v>103</v>
      </c>
    </row>
    <row r="36" ht="13.5">
      <c r="C36" s="94" t="s">
        <v>102</v>
      </c>
    </row>
  </sheetData>
  <sheetProtection password="CC3D" sheet="1"/>
  <mergeCells count="45">
    <mergeCell ref="B20:C20"/>
    <mergeCell ref="H16:I16"/>
    <mergeCell ref="J16:K16"/>
    <mergeCell ref="H9:I9"/>
    <mergeCell ref="J9:O9"/>
    <mergeCell ref="C10:G10"/>
    <mergeCell ref="H10:O10"/>
    <mergeCell ref="C11:G11"/>
    <mergeCell ref="H15:K15"/>
    <mergeCell ref="D15:E16"/>
    <mergeCell ref="B2:O2"/>
    <mergeCell ref="B3:O3"/>
    <mergeCell ref="D14:K14"/>
    <mergeCell ref="C7:O7"/>
    <mergeCell ref="C8:O8"/>
    <mergeCell ref="H11:I11"/>
    <mergeCell ref="H12:I12"/>
    <mergeCell ref="J11:O11"/>
    <mergeCell ref="J12:O12"/>
    <mergeCell ref="C9:G9"/>
    <mergeCell ref="C12:G12"/>
    <mergeCell ref="B14:C14"/>
    <mergeCell ref="B15:C16"/>
    <mergeCell ref="B17:C17"/>
    <mergeCell ref="B18:C18"/>
    <mergeCell ref="F15:G16"/>
    <mergeCell ref="B19:C19"/>
    <mergeCell ref="B22:C22"/>
    <mergeCell ref="D22:K22"/>
    <mergeCell ref="L22:O22"/>
    <mergeCell ref="B23:C24"/>
    <mergeCell ref="D23:E24"/>
    <mergeCell ref="F23:G24"/>
    <mergeCell ref="H23:K23"/>
    <mergeCell ref="L23:M24"/>
    <mergeCell ref="N23:O24"/>
    <mergeCell ref="H24:I24"/>
    <mergeCell ref="B31:O31"/>
    <mergeCell ref="B33:O33"/>
    <mergeCell ref="J24:K24"/>
    <mergeCell ref="B25:C25"/>
    <mergeCell ref="B26:C26"/>
    <mergeCell ref="B27:C27"/>
    <mergeCell ref="B28:C28"/>
    <mergeCell ref="B30:O3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2:S35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9.00390625" style="8" customWidth="1"/>
    <col min="2" max="2" width="9.875" style="8" bestFit="1" customWidth="1"/>
    <col min="3" max="3" width="13.875" style="8" customWidth="1"/>
    <col min="4" max="4" width="12.75390625" style="8" bestFit="1" customWidth="1"/>
    <col min="5" max="5" width="11.00390625" style="8" bestFit="1" customWidth="1"/>
    <col min="6" max="6" width="9.50390625" style="8" customWidth="1"/>
    <col min="7" max="7" width="9.00390625" style="8" customWidth="1"/>
    <col min="8" max="8" width="30.625" style="8" customWidth="1"/>
    <col min="9" max="11" width="20.75390625" style="8" customWidth="1"/>
    <col min="12" max="12" width="12.75390625" style="8" customWidth="1"/>
    <col min="13" max="17" width="9.00390625" style="8" customWidth="1"/>
    <col min="18" max="19" width="9.00390625" style="8" hidden="1" customWidth="1"/>
    <col min="20" max="16384" width="9.00390625" style="8" customWidth="1"/>
  </cols>
  <sheetData>
    <row r="2" spans="2:7" ht="13.5">
      <c r="B2" s="123" t="s">
        <v>20</v>
      </c>
      <c r="C2" s="124"/>
      <c r="D2" s="124"/>
      <c r="E2" s="6"/>
      <c r="F2" s="6"/>
      <c r="G2" s="7"/>
    </row>
    <row r="3" spans="2:7" ht="13.5">
      <c r="B3" s="9" t="s">
        <v>23</v>
      </c>
      <c r="C3" s="20"/>
      <c r="D3" s="2" t="s">
        <v>30</v>
      </c>
      <c r="E3" s="2"/>
      <c r="F3" s="2"/>
      <c r="G3" s="3"/>
    </row>
    <row r="4" spans="2:7" ht="13.5">
      <c r="B4" s="9" t="s">
        <v>24</v>
      </c>
      <c r="C4" s="21" t="s">
        <v>38</v>
      </c>
      <c r="D4" s="2"/>
      <c r="E4" s="2"/>
      <c r="F4" s="2"/>
      <c r="G4" s="3"/>
    </row>
    <row r="5" spans="2:7" ht="13.5">
      <c r="B5" s="10" t="s">
        <v>74</v>
      </c>
      <c r="C5" s="4" t="s">
        <v>21</v>
      </c>
      <c r="D5" s="4"/>
      <c r="E5" s="4"/>
      <c r="F5" s="4"/>
      <c r="G5" s="5"/>
    </row>
    <row r="7" spans="3:4" ht="13.5">
      <c r="C7" s="54" t="s">
        <v>92</v>
      </c>
      <c r="D7" s="8" t="s">
        <v>27</v>
      </c>
    </row>
    <row r="8" ht="13.5">
      <c r="L8" s="115"/>
    </row>
    <row r="9" spans="3:12" ht="13.5">
      <c r="C9" s="12" t="s">
        <v>0</v>
      </c>
      <c r="D9" s="22" t="s">
        <v>32</v>
      </c>
      <c r="E9" s="12" t="s">
        <v>13</v>
      </c>
      <c r="F9" s="21"/>
      <c r="G9" s="21"/>
      <c r="H9" s="27"/>
      <c r="I9" s="27"/>
      <c r="J9" s="19"/>
      <c r="L9" s="114"/>
    </row>
    <row r="10" spans="6:19" ht="13.5">
      <c r="F10" s="21"/>
      <c r="G10" s="21"/>
      <c r="H10" s="28"/>
      <c r="I10" s="28"/>
      <c r="R10" s="8" t="s">
        <v>26</v>
      </c>
      <c r="S10" s="8" t="s">
        <v>32</v>
      </c>
    </row>
    <row r="11" spans="6:19" ht="13.5">
      <c r="F11" s="21"/>
      <c r="G11" s="21"/>
      <c r="H11" s="28"/>
      <c r="I11" s="28"/>
      <c r="R11" s="8" t="s">
        <v>28</v>
      </c>
      <c r="S11" s="8" t="s">
        <v>33</v>
      </c>
    </row>
    <row r="12" spans="6:19" ht="13.5">
      <c r="F12" s="13"/>
      <c r="G12" s="13"/>
      <c r="H12" s="14"/>
      <c r="I12" s="14"/>
      <c r="S12" s="8" t="s">
        <v>34</v>
      </c>
    </row>
    <row r="13" spans="2:19" ht="13.5">
      <c r="B13" s="125"/>
      <c r="C13" s="126"/>
      <c r="S13" s="8" t="s">
        <v>31</v>
      </c>
    </row>
    <row r="14" spans="2:19" ht="13.5">
      <c r="B14" s="3"/>
      <c r="C14" s="120" t="s">
        <v>2</v>
      </c>
      <c r="D14" s="121"/>
      <c r="E14" s="121"/>
      <c r="F14" s="121"/>
      <c r="G14" s="269"/>
      <c r="H14" s="119" t="s">
        <v>3</v>
      </c>
      <c r="I14" s="119"/>
      <c r="J14" s="119"/>
      <c r="K14" s="119"/>
      <c r="L14" s="2"/>
      <c r="S14" s="8" t="s">
        <v>35</v>
      </c>
    </row>
    <row r="15" spans="2:19" ht="13.5">
      <c r="B15" s="26"/>
      <c r="C15" s="51" t="s">
        <v>82</v>
      </c>
      <c r="D15" s="12" t="s">
        <v>59</v>
      </c>
      <c r="E15" s="12" t="s">
        <v>16</v>
      </c>
      <c r="F15" s="12" t="s">
        <v>59</v>
      </c>
      <c r="G15" s="12" t="s">
        <v>25</v>
      </c>
      <c r="H15" s="12" t="s">
        <v>5</v>
      </c>
      <c r="I15" s="12" t="s">
        <v>75</v>
      </c>
      <c r="J15" s="12" t="s">
        <v>76</v>
      </c>
      <c r="K15" s="12" t="s">
        <v>8</v>
      </c>
      <c r="S15" s="8" t="s">
        <v>36</v>
      </c>
    </row>
    <row r="16" spans="2:19" ht="13.5">
      <c r="B16" s="26"/>
      <c r="C16" s="23" t="s">
        <v>110</v>
      </c>
      <c r="D16" s="23" t="s">
        <v>111</v>
      </c>
      <c r="E16" s="23" t="s">
        <v>112</v>
      </c>
      <c r="F16" s="23" t="s">
        <v>113</v>
      </c>
      <c r="G16" s="23" t="s">
        <v>114</v>
      </c>
      <c r="H16" s="23" t="s">
        <v>106</v>
      </c>
      <c r="I16" s="23" t="s">
        <v>70</v>
      </c>
      <c r="J16" s="23" t="s">
        <v>115</v>
      </c>
      <c r="K16" s="23" t="s">
        <v>116</v>
      </c>
      <c r="S16" s="8" t="s">
        <v>37</v>
      </c>
    </row>
    <row r="17" spans="2:19" ht="13.5">
      <c r="B17" s="13"/>
      <c r="C17" s="132" t="s">
        <v>29</v>
      </c>
      <c r="D17" s="132"/>
      <c r="E17" s="16"/>
      <c r="F17" s="15"/>
      <c r="G17" s="15"/>
      <c r="H17" s="15"/>
      <c r="I17" s="15"/>
      <c r="J17" s="15"/>
      <c r="K17" s="15"/>
      <c r="L17" s="15"/>
      <c r="S17" s="8" t="s">
        <v>104</v>
      </c>
    </row>
    <row r="18" ht="13.5">
      <c r="S18" s="8" t="s">
        <v>105</v>
      </c>
    </row>
    <row r="21" spans="2:11" ht="13.5">
      <c r="B21" s="130" t="s">
        <v>1</v>
      </c>
      <c r="C21" s="130"/>
      <c r="D21" s="119" t="s">
        <v>9</v>
      </c>
      <c r="E21" s="119"/>
      <c r="F21" s="119"/>
      <c r="G21" s="119"/>
      <c r="H21" s="119"/>
      <c r="I21" s="2"/>
      <c r="K21" s="17"/>
    </row>
    <row r="22" spans="2:8" ht="13.5">
      <c r="B22" s="131"/>
      <c r="C22" s="131"/>
      <c r="D22" s="1" t="s">
        <v>14</v>
      </c>
      <c r="E22" s="1" t="s">
        <v>77</v>
      </c>
      <c r="F22" s="1" t="s">
        <v>10</v>
      </c>
      <c r="G22" s="1" t="s">
        <v>11</v>
      </c>
      <c r="H22" s="1" t="s">
        <v>12</v>
      </c>
    </row>
    <row r="23" spans="2:8" ht="13.5">
      <c r="B23" s="127" t="str">
        <f>IF(C16="","",C16)</f>
        <v>がっこう名</v>
      </c>
      <c r="C23" s="1" t="s">
        <v>83</v>
      </c>
      <c r="D23" s="23" t="s">
        <v>117</v>
      </c>
      <c r="E23" s="23" t="s">
        <v>125</v>
      </c>
      <c r="F23" s="52" t="s">
        <v>133</v>
      </c>
      <c r="G23" s="116">
        <v>15</v>
      </c>
      <c r="H23" s="23" t="s">
        <v>141</v>
      </c>
    </row>
    <row r="24" spans="2:8" ht="13.5">
      <c r="B24" s="128"/>
      <c r="C24" s="1" t="s">
        <v>84</v>
      </c>
      <c r="D24" s="23" t="s">
        <v>118</v>
      </c>
      <c r="E24" s="23" t="s">
        <v>126</v>
      </c>
      <c r="F24" s="52" t="s">
        <v>134</v>
      </c>
      <c r="G24" s="116">
        <v>16</v>
      </c>
      <c r="H24" s="23" t="s">
        <v>142</v>
      </c>
    </row>
    <row r="25" spans="2:8" ht="13.5">
      <c r="B25" s="128"/>
      <c r="C25" s="1" t="s">
        <v>85</v>
      </c>
      <c r="D25" s="23" t="s">
        <v>119</v>
      </c>
      <c r="E25" s="23" t="s">
        <v>127</v>
      </c>
      <c r="F25" s="52" t="s">
        <v>135</v>
      </c>
      <c r="G25" s="116">
        <v>17</v>
      </c>
      <c r="H25" s="23" t="s">
        <v>143</v>
      </c>
    </row>
    <row r="26" spans="2:8" ht="13.5">
      <c r="B26" s="128"/>
      <c r="C26" s="1" t="s">
        <v>86</v>
      </c>
      <c r="D26" s="23" t="s">
        <v>120</v>
      </c>
      <c r="E26" s="23" t="s">
        <v>128</v>
      </c>
      <c r="F26" s="52" t="s">
        <v>136</v>
      </c>
      <c r="G26" s="116">
        <v>18</v>
      </c>
      <c r="H26" s="23" t="s">
        <v>144</v>
      </c>
    </row>
    <row r="27" spans="2:8" ht="13.5">
      <c r="B27" s="128"/>
      <c r="C27" s="1" t="s">
        <v>87</v>
      </c>
      <c r="D27" s="23" t="s">
        <v>121</v>
      </c>
      <c r="E27" s="23" t="s">
        <v>129</v>
      </c>
      <c r="F27" s="52" t="s">
        <v>137</v>
      </c>
      <c r="G27" s="116">
        <v>17</v>
      </c>
      <c r="H27" s="23" t="s">
        <v>145</v>
      </c>
    </row>
    <row r="28" spans="2:8" ht="13.5">
      <c r="B28" s="128"/>
      <c r="C28" s="1" t="s">
        <v>88</v>
      </c>
      <c r="D28" s="23" t="s">
        <v>122</v>
      </c>
      <c r="E28" s="23" t="s">
        <v>130</v>
      </c>
      <c r="F28" s="52" t="s">
        <v>138</v>
      </c>
      <c r="G28" s="116">
        <v>16</v>
      </c>
      <c r="H28" s="23" t="s">
        <v>146</v>
      </c>
    </row>
    <row r="29" spans="2:8" ht="13.5">
      <c r="B29" s="128"/>
      <c r="C29" s="1" t="s">
        <v>89</v>
      </c>
      <c r="D29" s="23" t="s">
        <v>123</v>
      </c>
      <c r="E29" s="23" t="s">
        <v>131</v>
      </c>
      <c r="F29" s="52" t="s">
        <v>139</v>
      </c>
      <c r="G29" s="116">
        <v>15</v>
      </c>
      <c r="H29" s="23" t="s">
        <v>147</v>
      </c>
    </row>
    <row r="30" spans="2:8" ht="13.5">
      <c r="B30" s="129"/>
      <c r="C30" s="1" t="s">
        <v>90</v>
      </c>
      <c r="D30" s="23" t="s">
        <v>124</v>
      </c>
      <c r="E30" s="23" t="s">
        <v>132</v>
      </c>
      <c r="F30" s="52" t="s">
        <v>140</v>
      </c>
      <c r="G30" s="116">
        <v>16</v>
      </c>
      <c r="H30" s="23" t="s">
        <v>148</v>
      </c>
    </row>
    <row r="31" spans="2:10" ht="13.5">
      <c r="B31" s="29"/>
      <c r="C31" s="30"/>
      <c r="D31" s="31"/>
      <c r="E31" s="31"/>
      <c r="F31" s="31"/>
      <c r="G31" s="32"/>
      <c r="H31" s="33"/>
      <c r="J31" s="18"/>
    </row>
    <row r="32" ht="13.5">
      <c r="B32" s="2"/>
    </row>
    <row r="33" spans="3:8" ht="13.5">
      <c r="C33" s="122" t="s">
        <v>63</v>
      </c>
      <c r="D33" s="122"/>
      <c r="E33" s="122"/>
      <c r="F33" s="122"/>
      <c r="G33" s="122"/>
      <c r="H33" s="122"/>
    </row>
    <row r="34" spans="3:7" ht="13.5">
      <c r="C34" s="36" t="s">
        <v>69</v>
      </c>
      <c r="D34" s="36" t="s">
        <v>70</v>
      </c>
      <c r="E34" s="35"/>
      <c r="F34" s="35"/>
      <c r="G34" s="35"/>
    </row>
    <row r="35" spans="3:4" ht="13.5">
      <c r="C35" s="23" t="s">
        <v>107</v>
      </c>
      <c r="D35" s="23" t="s">
        <v>108</v>
      </c>
    </row>
  </sheetData>
  <sheetProtection/>
  <mergeCells count="10">
    <mergeCell ref="H14:K14"/>
    <mergeCell ref="C33:H33"/>
    <mergeCell ref="B2:D2"/>
    <mergeCell ref="B13:C13"/>
    <mergeCell ref="B23:B30"/>
    <mergeCell ref="B21:B22"/>
    <mergeCell ref="C14:G14"/>
    <mergeCell ref="C21:C22"/>
    <mergeCell ref="C17:D17"/>
    <mergeCell ref="D21:H21"/>
  </mergeCells>
  <dataValidations count="2">
    <dataValidation type="list" allowBlank="1" showInputMessage="1" showErrorMessage="1" sqref="D9">
      <formula1>$S$10:$S$18</formula1>
    </dataValidation>
    <dataValidation type="list" allowBlank="1" showInputMessage="1" showErrorMessage="1" sqref="C7">
      <formula1>$R$10:$R$11</formula1>
    </dataValidation>
  </dataValidations>
  <printOptions/>
  <pageMargins left="0.35" right="0.27" top="0.984" bottom="0.984" header="0.512" footer="0.51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H40"/>
  <sheetViews>
    <sheetView view="pageBreakPreview" zoomScale="60" zoomScaleNormal="60" zoomScalePageLayoutView="0" workbookViewId="0" topLeftCell="A1">
      <selection activeCell="A1" sqref="A1:H1"/>
    </sheetView>
  </sheetViews>
  <sheetFormatPr defaultColWidth="9.00390625" defaultRowHeight="18" customHeight="1"/>
  <cols>
    <col min="1" max="1" width="7.50390625" style="90" customWidth="1"/>
    <col min="2" max="2" width="32.375" style="90" customWidth="1"/>
    <col min="3" max="3" width="6.00390625" style="90" bestFit="1" customWidth="1"/>
    <col min="4" max="4" width="15.125" style="90" bestFit="1" customWidth="1"/>
    <col min="5" max="5" width="6.625" style="90" bestFit="1" customWidth="1"/>
    <col min="6" max="6" width="16.75390625" style="90" bestFit="1" customWidth="1"/>
    <col min="7" max="7" width="15.125" style="90" bestFit="1" customWidth="1"/>
    <col min="8" max="8" width="14.00390625" style="90" bestFit="1" customWidth="1"/>
    <col min="9" max="16384" width="9.00390625" style="90" customWidth="1"/>
  </cols>
  <sheetData>
    <row r="1" spans="1:8" s="68" customFormat="1" ht="22.5" customHeight="1">
      <c r="A1" s="171" t="s">
        <v>154</v>
      </c>
      <c r="B1" s="171"/>
      <c r="C1" s="171"/>
      <c r="D1" s="171"/>
      <c r="E1" s="171"/>
      <c r="F1" s="171"/>
      <c r="G1" s="171"/>
      <c r="H1" s="171"/>
    </row>
    <row r="2" spans="2:8" s="68" customFormat="1" ht="15" customHeight="1" thickBot="1">
      <c r="B2" s="62"/>
      <c r="C2" s="69"/>
      <c r="D2" s="69"/>
      <c r="E2" s="69"/>
      <c r="F2" s="69"/>
      <c r="G2" s="70"/>
      <c r="H2" s="71"/>
    </row>
    <row r="3" spans="2:8" s="68" customFormat="1" ht="22.5" customHeight="1">
      <c r="B3" s="62"/>
      <c r="C3" s="69"/>
      <c r="D3" s="69"/>
      <c r="E3" s="69"/>
      <c r="F3" s="69"/>
      <c r="G3" s="72" t="s">
        <v>54</v>
      </c>
      <c r="H3" s="73" t="s">
        <v>98</v>
      </c>
    </row>
    <row r="4" spans="2:8" s="68" customFormat="1" ht="22.5" customHeight="1" thickBot="1">
      <c r="B4" s="62"/>
      <c r="C4" s="74"/>
      <c r="D4" s="74"/>
      <c r="E4" s="74"/>
      <c r="F4" s="74"/>
      <c r="G4" s="75" t="s">
        <v>55</v>
      </c>
      <c r="H4" s="76" t="s">
        <v>56</v>
      </c>
    </row>
    <row r="5" spans="2:8" s="68" customFormat="1" ht="11.25" customHeight="1" thickBot="1">
      <c r="B5" s="62"/>
      <c r="C5" s="74"/>
      <c r="D5" s="74"/>
      <c r="E5" s="74"/>
      <c r="F5" s="74"/>
      <c r="G5" s="70"/>
      <c r="H5" s="71"/>
    </row>
    <row r="6" spans="1:8" s="68" customFormat="1" ht="22.5" customHeight="1" thickBot="1">
      <c r="A6" s="77" t="s">
        <v>57</v>
      </c>
      <c r="C6" s="62"/>
      <c r="D6" s="62"/>
      <c r="E6" s="62"/>
      <c r="F6" s="78"/>
      <c r="G6" s="79" t="s">
        <v>58</v>
      </c>
      <c r="H6" s="80" t="s">
        <v>78</v>
      </c>
    </row>
    <row r="7" spans="1:8" s="68" customFormat="1" ht="22.5" customHeight="1" thickBot="1">
      <c r="A7" s="81" t="str">
        <f>'女データ'!C7</f>
        <v>女子</v>
      </c>
      <c r="C7" s="172"/>
      <c r="D7" s="172"/>
      <c r="E7" s="172"/>
      <c r="F7" s="172"/>
      <c r="G7" s="173" t="str">
        <f>'女データ'!D9</f>
        <v>福岡</v>
      </c>
      <c r="H7" s="169"/>
    </row>
    <row r="8" spans="2:8" s="68" customFormat="1" ht="22.5" customHeight="1" thickBot="1">
      <c r="B8" s="62"/>
      <c r="C8" s="175"/>
      <c r="D8" s="175"/>
      <c r="E8" s="175"/>
      <c r="F8" s="175"/>
      <c r="G8" s="290"/>
      <c r="H8" s="170"/>
    </row>
    <row r="9" spans="2:8" s="68" customFormat="1" ht="22.5" customHeight="1" thickBot="1">
      <c r="B9" s="62"/>
      <c r="C9" s="63"/>
      <c r="D9" s="63"/>
      <c r="E9" s="63"/>
      <c r="F9" s="63"/>
      <c r="G9" s="64"/>
      <c r="H9" s="65"/>
    </row>
    <row r="10" spans="1:8" s="68" customFormat="1" ht="18.75" customHeight="1">
      <c r="A10" s="82" t="s">
        <v>79</v>
      </c>
      <c r="B10" s="149" t="str">
        <f>IF('女データ'!D16="","",'女データ'!D16&amp;"　ｺｳﾄｳｶﾞｯｺｳ")</f>
        <v>学校名ふりがな　ｺｳﾄｳｶﾞｯｺｳ</v>
      </c>
      <c r="C10" s="150"/>
      <c r="D10" s="150"/>
      <c r="E10" s="150"/>
      <c r="F10" s="150"/>
      <c r="G10" s="150"/>
      <c r="H10" s="151"/>
    </row>
    <row r="11" spans="1:8" s="68" customFormat="1" ht="22.5" customHeight="1">
      <c r="A11" s="147" t="s">
        <v>1</v>
      </c>
      <c r="B11" s="152" t="str">
        <f>IF('女データ'!C16="","",'女データ'!C16&amp;" 高等学校")</f>
        <v>がっこう名 高等学校</v>
      </c>
      <c r="C11" s="153"/>
      <c r="D11" s="153"/>
      <c r="E11" s="153"/>
      <c r="F11" s="153"/>
      <c r="G11" s="153"/>
      <c r="H11" s="154"/>
    </row>
    <row r="12" spans="1:8" s="68" customFormat="1" ht="22.5" customHeight="1" thickBot="1">
      <c r="A12" s="148"/>
      <c r="B12" s="155"/>
      <c r="C12" s="156"/>
      <c r="D12" s="156"/>
      <c r="E12" s="156"/>
      <c r="F12" s="156"/>
      <c r="G12" s="156"/>
      <c r="H12" s="157"/>
    </row>
    <row r="13" spans="2:8" s="68" customFormat="1" ht="9.75" customHeight="1" thickBot="1">
      <c r="B13" s="62"/>
      <c r="C13" s="63"/>
      <c r="D13" s="63"/>
      <c r="E13" s="63"/>
      <c r="F13" s="63"/>
      <c r="G13" s="64"/>
      <c r="H13" s="65"/>
    </row>
    <row r="14" spans="1:8" s="68" customFormat="1" ht="22.5" customHeight="1">
      <c r="A14" s="83" t="s">
        <v>25</v>
      </c>
      <c r="B14" s="207" t="str">
        <f>IF('女データ'!G16="","",'女データ'!G16)</f>
        <v>郵便番号</v>
      </c>
      <c r="C14" s="208"/>
      <c r="D14" s="208"/>
      <c r="E14" s="209"/>
      <c r="F14" s="91" t="s">
        <v>59</v>
      </c>
      <c r="G14" s="205" t="str">
        <f>IF('女データ'!F16="","",'女データ'!F16)</f>
        <v>監督名ふりがな</v>
      </c>
      <c r="H14" s="206"/>
    </row>
    <row r="15" spans="1:8" s="68" customFormat="1" ht="22.5" customHeight="1">
      <c r="A15" s="84" t="s">
        <v>5</v>
      </c>
      <c r="B15" s="182" t="str">
        <f>IF('女データ'!H16="","",'女データ'!H16)</f>
        <v>じゅうしょ</v>
      </c>
      <c r="C15" s="183"/>
      <c r="D15" s="183"/>
      <c r="E15" s="184"/>
      <c r="F15" s="270" t="s">
        <v>16</v>
      </c>
      <c r="G15" s="212" t="str">
        <f>IF('女データ'!E16="","",'女データ'!E16)</f>
        <v>かんとく名</v>
      </c>
      <c r="H15" s="213"/>
    </row>
    <row r="16" spans="1:8" s="68" customFormat="1" ht="22.5" customHeight="1">
      <c r="A16" s="84" t="s">
        <v>17</v>
      </c>
      <c r="B16" s="182" t="str">
        <f>IF('女データ'!I16="","",'女データ'!I16)</f>
        <v>電話番号</v>
      </c>
      <c r="C16" s="183"/>
      <c r="D16" s="183"/>
      <c r="E16" s="184"/>
      <c r="F16" s="271"/>
      <c r="G16" s="214"/>
      <c r="H16" s="215"/>
    </row>
    <row r="17" spans="1:8" s="68" customFormat="1" ht="22.5" customHeight="1" thickBot="1">
      <c r="A17" s="85" t="s">
        <v>18</v>
      </c>
      <c r="B17" s="179" t="str">
        <f>IF('女データ'!J16="","",'女データ'!J16)</f>
        <v>ファックス番号</v>
      </c>
      <c r="C17" s="180"/>
      <c r="D17" s="180"/>
      <c r="E17" s="181"/>
      <c r="F17" s="92" t="s">
        <v>52</v>
      </c>
      <c r="G17" s="167" t="str">
        <f>IF('女データ'!K16="","",'女データ'!K16)</f>
        <v>携帯番号</v>
      </c>
      <c r="H17" s="168"/>
    </row>
    <row r="18" spans="2:8" s="68" customFormat="1" ht="9.75" customHeight="1" thickBot="1">
      <c r="B18" s="62"/>
      <c r="C18" s="62"/>
      <c r="D18" s="62"/>
      <c r="E18" s="62"/>
      <c r="F18" s="62"/>
      <c r="G18" s="62"/>
      <c r="H18" s="62"/>
    </row>
    <row r="19" spans="1:8" s="68" customFormat="1" ht="15" customHeight="1">
      <c r="A19" s="145"/>
      <c r="B19" s="86" t="s">
        <v>80</v>
      </c>
      <c r="C19" s="162" t="s">
        <v>10</v>
      </c>
      <c r="D19" s="162" t="s">
        <v>11</v>
      </c>
      <c r="E19" s="272" t="s">
        <v>60</v>
      </c>
      <c r="F19" s="273"/>
      <c r="G19" s="274"/>
      <c r="H19" s="176" t="s">
        <v>61</v>
      </c>
    </row>
    <row r="20" spans="1:8" s="68" customFormat="1" ht="15" customHeight="1">
      <c r="A20" s="143"/>
      <c r="B20" s="165" t="s">
        <v>62</v>
      </c>
      <c r="C20" s="163"/>
      <c r="D20" s="163"/>
      <c r="E20" s="275"/>
      <c r="F20" s="276"/>
      <c r="G20" s="277"/>
      <c r="H20" s="177"/>
    </row>
    <row r="21" spans="1:8" s="68" customFormat="1" ht="15" customHeight="1" thickBot="1">
      <c r="A21" s="137"/>
      <c r="B21" s="166"/>
      <c r="C21" s="164"/>
      <c r="D21" s="164"/>
      <c r="E21" s="278"/>
      <c r="F21" s="279"/>
      <c r="G21" s="280"/>
      <c r="H21" s="178"/>
    </row>
    <row r="22" spans="1:8" s="68" customFormat="1" ht="18.75" customHeight="1">
      <c r="A22" s="145">
        <v>1</v>
      </c>
      <c r="B22" s="55" t="str">
        <f>IF('女データ'!E23="","",'女データ'!E23)</f>
        <v>選手名ふりがな１</v>
      </c>
      <c r="C22" s="291" t="str">
        <f>IF('女データ'!F23="","",'女データ'!F23)</f>
        <v>学年１</v>
      </c>
      <c r="D22" s="138">
        <f>IF('女データ'!G23="","",'女データ'!G23)</f>
        <v>15</v>
      </c>
      <c r="E22" s="281" t="str">
        <f>IF('女データ'!H23="","",'女データ'!H23)</f>
        <v>備考１</v>
      </c>
      <c r="F22" s="282"/>
      <c r="G22" s="283"/>
      <c r="H22" s="204"/>
    </row>
    <row r="23" spans="1:8" s="68" customFormat="1" ht="37.5" customHeight="1">
      <c r="A23" s="146"/>
      <c r="B23" s="59" t="str">
        <f>IF('女データ'!D23="","",'女データ'!D23)</f>
        <v>選手名１</v>
      </c>
      <c r="C23" s="159"/>
      <c r="D23" s="139"/>
      <c r="E23" s="281"/>
      <c r="F23" s="282"/>
      <c r="G23" s="283"/>
      <c r="H23" s="198"/>
    </row>
    <row r="24" spans="1:8" s="68" customFormat="1" ht="18.75" customHeight="1">
      <c r="A24" s="143">
        <v>2</v>
      </c>
      <c r="B24" s="60" t="str">
        <f>IF('女データ'!E24="","",'女データ'!E24)</f>
        <v>選手名ふりがな２</v>
      </c>
      <c r="C24" s="144" t="str">
        <f>IF('女データ'!F24="","",'女データ'!F24)</f>
        <v>学年２</v>
      </c>
      <c r="D24" s="140">
        <f>IF('女データ'!G24="","",'女データ'!G24)</f>
        <v>16</v>
      </c>
      <c r="E24" s="133" t="str">
        <f>IF('女データ'!H24="","",'女データ'!H24)</f>
        <v>備考２</v>
      </c>
      <c r="F24" s="134"/>
      <c r="G24" s="135"/>
      <c r="H24" s="197"/>
    </row>
    <row r="25" spans="1:8" s="68" customFormat="1" ht="37.5" customHeight="1">
      <c r="A25" s="143"/>
      <c r="B25" s="56" t="str">
        <f>IF('女データ'!D24="","",'女データ'!D24)</f>
        <v>選手名２</v>
      </c>
      <c r="C25" s="144"/>
      <c r="D25" s="140"/>
      <c r="E25" s="133"/>
      <c r="F25" s="134"/>
      <c r="G25" s="135"/>
      <c r="H25" s="203"/>
    </row>
    <row r="26" spans="1:8" s="68" customFormat="1" ht="18.75" customHeight="1">
      <c r="A26" s="136">
        <v>3</v>
      </c>
      <c r="B26" s="58" t="str">
        <f>IF('女データ'!E25="","",'女データ'!E25)</f>
        <v>選手名ふりがな３</v>
      </c>
      <c r="C26" s="158" t="str">
        <f>IF('女データ'!F25="","",'女データ'!F25)</f>
        <v>学年３</v>
      </c>
      <c r="D26" s="141">
        <f>IF('女データ'!G25="","",'女データ'!G25)</f>
        <v>17</v>
      </c>
      <c r="E26" s="133" t="str">
        <f>IF('女データ'!H25="","",'女データ'!H25)</f>
        <v>備考３</v>
      </c>
      <c r="F26" s="134"/>
      <c r="G26" s="135"/>
      <c r="H26" s="197"/>
    </row>
    <row r="27" spans="1:8" s="68" customFormat="1" ht="37.5" customHeight="1">
      <c r="A27" s="146"/>
      <c r="B27" s="59" t="str">
        <f>IF('女データ'!D25="","",'女データ'!D25)</f>
        <v>選手名３</v>
      </c>
      <c r="C27" s="159"/>
      <c r="D27" s="139"/>
      <c r="E27" s="133"/>
      <c r="F27" s="134"/>
      <c r="G27" s="135"/>
      <c r="H27" s="198"/>
    </row>
    <row r="28" spans="1:8" s="68" customFormat="1" ht="18.75" customHeight="1">
      <c r="A28" s="143">
        <v>4</v>
      </c>
      <c r="B28" s="60" t="str">
        <f>IF('女データ'!E26="","",'女データ'!E26)</f>
        <v>選手名ふりがな４</v>
      </c>
      <c r="C28" s="144" t="str">
        <f>IF('女データ'!F26="","",'女データ'!F26)</f>
        <v>学年４</v>
      </c>
      <c r="D28" s="140">
        <f>IF('女データ'!G26="","",'女データ'!G26)</f>
        <v>18</v>
      </c>
      <c r="E28" s="133" t="str">
        <f>IF('女データ'!H26="","",'女データ'!H26)</f>
        <v>備考４</v>
      </c>
      <c r="F28" s="134"/>
      <c r="G28" s="135"/>
      <c r="H28" s="197"/>
    </row>
    <row r="29" spans="1:8" s="68" customFormat="1" ht="37.5" customHeight="1">
      <c r="A29" s="146"/>
      <c r="B29" s="59" t="str">
        <f>IF('女データ'!D26="","",'女データ'!D26)</f>
        <v>選手名４</v>
      </c>
      <c r="C29" s="159"/>
      <c r="D29" s="139"/>
      <c r="E29" s="133"/>
      <c r="F29" s="134"/>
      <c r="G29" s="135"/>
      <c r="H29" s="198"/>
    </row>
    <row r="30" spans="1:8" s="68" customFormat="1" ht="18.75" customHeight="1">
      <c r="A30" s="136">
        <v>5</v>
      </c>
      <c r="B30" s="58" t="str">
        <f>IF('女データ'!E27="","",'女データ'!E27)</f>
        <v>選手名ふりがな５</v>
      </c>
      <c r="C30" s="158" t="str">
        <f>IF('女データ'!F27="","",'女データ'!F27)</f>
        <v>学年５</v>
      </c>
      <c r="D30" s="141">
        <f>IF('女データ'!G27="","",'女データ'!G27)</f>
        <v>17</v>
      </c>
      <c r="E30" s="133" t="str">
        <f>IF('女データ'!H27="","",'女データ'!H27)</f>
        <v>備考５</v>
      </c>
      <c r="F30" s="134"/>
      <c r="G30" s="135"/>
      <c r="H30" s="197"/>
    </row>
    <row r="31" spans="1:8" s="68" customFormat="1" ht="37.5" customHeight="1">
      <c r="A31" s="146"/>
      <c r="B31" s="59" t="str">
        <f>IF('女データ'!D27="","",'女データ'!D27)</f>
        <v>選手名５</v>
      </c>
      <c r="C31" s="159"/>
      <c r="D31" s="139"/>
      <c r="E31" s="133"/>
      <c r="F31" s="134"/>
      <c r="G31" s="135"/>
      <c r="H31" s="198"/>
    </row>
    <row r="32" spans="1:8" s="68" customFormat="1" ht="18.75" customHeight="1">
      <c r="A32" s="143">
        <v>6</v>
      </c>
      <c r="B32" s="60" t="str">
        <f>IF('女データ'!E28="","",'女データ'!E28)</f>
        <v>選手名ふりがな６</v>
      </c>
      <c r="C32" s="144" t="str">
        <f>IF('女データ'!F28="","",'女データ'!F28)</f>
        <v>学年６</v>
      </c>
      <c r="D32" s="140">
        <f>IF('女データ'!G28="","",'女データ'!G28)</f>
        <v>16</v>
      </c>
      <c r="E32" s="133" t="str">
        <f>IF('女データ'!H28="","",'女データ'!H28)</f>
        <v>備考６</v>
      </c>
      <c r="F32" s="134"/>
      <c r="G32" s="135"/>
      <c r="H32" s="197"/>
    </row>
    <row r="33" spans="1:8" s="68" customFormat="1" ht="37.5" customHeight="1">
      <c r="A33" s="146"/>
      <c r="B33" s="59" t="str">
        <f>IF('女データ'!D28="","",'女データ'!D28)</f>
        <v>選手名６</v>
      </c>
      <c r="C33" s="159"/>
      <c r="D33" s="139"/>
      <c r="E33" s="133"/>
      <c r="F33" s="134"/>
      <c r="G33" s="135"/>
      <c r="H33" s="198"/>
    </row>
    <row r="34" spans="1:8" s="68" customFormat="1" ht="18.75" customHeight="1">
      <c r="A34" s="143">
        <v>7</v>
      </c>
      <c r="B34" s="60" t="str">
        <f>IF('女データ'!E29="","",'女データ'!E29)</f>
        <v>選手名ふりがな７</v>
      </c>
      <c r="C34" s="144" t="str">
        <f>IF('女データ'!F29="","",'女データ'!F29)</f>
        <v>学年７</v>
      </c>
      <c r="D34" s="140">
        <f>IF('女データ'!G29="","",'女データ'!G29)</f>
        <v>15</v>
      </c>
      <c r="E34" s="133" t="str">
        <f>IF('女データ'!H29="","",'女データ'!H29)</f>
        <v>備考７</v>
      </c>
      <c r="F34" s="134"/>
      <c r="G34" s="135"/>
      <c r="H34" s="203"/>
    </row>
    <row r="35" spans="1:8" s="68" customFormat="1" ht="37.5" customHeight="1">
      <c r="A35" s="146"/>
      <c r="B35" s="59" t="str">
        <f>IF('女データ'!D29="","",'女データ'!D29)</f>
        <v>選手名７</v>
      </c>
      <c r="C35" s="159"/>
      <c r="D35" s="139"/>
      <c r="E35" s="133"/>
      <c r="F35" s="134"/>
      <c r="G35" s="135"/>
      <c r="H35" s="198"/>
    </row>
    <row r="36" spans="1:8" s="68" customFormat="1" ht="18.75" customHeight="1">
      <c r="A36" s="143">
        <v>8</v>
      </c>
      <c r="B36" s="60" t="str">
        <f>IF('女データ'!E30="","",'女データ'!E30)</f>
        <v>選手名ふりがな８</v>
      </c>
      <c r="C36" s="144" t="str">
        <f>IF('女データ'!F30="","",'女データ'!F30)</f>
        <v>学年８</v>
      </c>
      <c r="D36" s="140">
        <f>IF('女データ'!G30="","",'女データ'!G30)</f>
        <v>16</v>
      </c>
      <c r="E36" s="284" t="str">
        <f>IF('女データ'!H30="","",'女データ'!H30)</f>
        <v>備考８</v>
      </c>
      <c r="F36" s="285"/>
      <c r="G36" s="286"/>
      <c r="H36" s="197"/>
    </row>
    <row r="37" spans="1:8" s="68" customFormat="1" ht="37.5" customHeight="1" thickBot="1">
      <c r="A37" s="137"/>
      <c r="B37" s="61" t="str">
        <f>IF('女データ'!D30="","",'女データ'!D30)</f>
        <v>選手名８</v>
      </c>
      <c r="C37" s="196"/>
      <c r="D37" s="142"/>
      <c r="E37" s="287"/>
      <c r="F37" s="288"/>
      <c r="G37" s="289"/>
      <c r="H37" s="199"/>
    </row>
    <row r="38" spans="1:8" s="68" customFormat="1" ht="25.5" customHeight="1">
      <c r="A38" s="87"/>
      <c r="B38" s="88"/>
      <c r="C38" s="89"/>
      <c r="D38" s="89"/>
      <c r="E38" s="89"/>
      <c r="F38" s="89"/>
      <c r="G38" s="89"/>
      <c r="H38" s="89"/>
    </row>
    <row r="39" spans="2:8" ht="18" customHeight="1">
      <c r="B39" s="194" t="s">
        <v>63</v>
      </c>
      <c r="C39" s="194"/>
      <c r="D39" s="194"/>
      <c r="E39" s="194"/>
      <c r="F39" s="194"/>
      <c r="G39" s="195" t="str">
        <f>IF('女データ'!C35="","",'女データ'!C35)</f>
        <v>緊急</v>
      </c>
      <c r="H39" s="195"/>
    </row>
    <row r="40" spans="2:8" ht="18" customHeight="1">
      <c r="B40" s="194"/>
      <c r="C40" s="194"/>
      <c r="D40" s="194"/>
      <c r="E40" s="194"/>
      <c r="F40" s="194"/>
      <c r="G40" s="195" t="str">
        <f>IF('女データ'!D35="","",'女データ'!D35)</f>
        <v>連絡先</v>
      </c>
      <c r="H40" s="195"/>
    </row>
  </sheetData>
  <sheetProtection password="CC3D" sheet="1" objects="1" scenarios="1"/>
  <mergeCells count="65">
    <mergeCell ref="A36:A37"/>
    <mergeCell ref="D22:D23"/>
    <mergeCell ref="D28:D29"/>
    <mergeCell ref="D26:D27"/>
    <mergeCell ref="D24:D25"/>
    <mergeCell ref="D36:D37"/>
    <mergeCell ref="A30:A31"/>
    <mergeCell ref="A32:A33"/>
    <mergeCell ref="C34:C35"/>
    <mergeCell ref="D34:D35"/>
    <mergeCell ref="A22:A23"/>
    <mergeCell ref="A24:A25"/>
    <mergeCell ref="C26:C27"/>
    <mergeCell ref="C22:C23"/>
    <mergeCell ref="C24:C25"/>
    <mergeCell ref="A34:A35"/>
    <mergeCell ref="C28:C29"/>
    <mergeCell ref="A26:A27"/>
    <mergeCell ref="A28:A29"/>
    <mergeCell ref="A19:A21"/>
    <mergeCell ref="C19:C21"/>
    <mergeCell ref="B20:B21"/>
    <mergeCell ref="B16:E16"/>
    <mergeCell ref="D19:D21"/>
    <mergeCell ref="B11:H12"/>
    <mergeCell ref="G17:H17"/>
    <mergeCell ref="G14:H14"/>
    <mergeCell ref="B14:E14"/>
    <mergeCell ref="B15:E15"/>
    <mergeCell ref="H7:H8"/>
    <mergeCell ref="A1:H1"/>
    <mergeCell ref="C7:F7"/>
    <mergeCell ref="G7:G8"/>
    <mergeCell ref="C8:F8"/>
    <mergeCell ref="A11:A12"/>
    <mergeCell ref="B10:H10"/>
    <mergeCell ref="B39:F40"/>
    <mergeCell ref="G39:H39"/>
    <mergeCell ref="G40:H40"/>
    <mergeCell ref="D32:D33"/>
    <mergeCell ref="C36:C37"/>
    <mergeCell ref="H34:H35"/>
    <mergeCell ref="H36:H37"/>
    <mergeCell ref="E36:G37"/>
    <mergeCell ref="E32:G33"/>
    <mergeCell ref="E34:G35"/>
    <mergeCell ref="H32:H33"/>
    <mergeCell ref="B17:E17"/>
    <mergeCell ref="H30:H31"/>
    <mergeCell ref="C30:C31"/>
    <mergeCell ref="C32:C33"/>
    <mergeCell ref="H24:H25"/>
    <mergeCell ref="H22:H23"/>
    <mergeCell ref="H19:H21"/>
    <mergeCell ref="D30:D31"/>
    <mergeCell ref="F15:F16"/>
    <mergeCell ref="G15:H16"/>
    <mergeCell ref="H26:H27"/>
    <mergeCell ref="H28:H29"/>
    <mergeCell ref="E28:G29"/>
    <mergeCell ref="E30:G31"/>
    <mergeCell ref="E19:G21"/>
    <mergeCell ref="E22:G23"/>
    <mergeCell ref="E24:G25"/>
    <mergeCell ref="E26:G27"/>
  </mergeCells>
  <printOptions horizontalCentered="1"/>
  <pageMargins left="0.32" right="0.22" top="0.35" bottom="0.3937007874015748" header="0.37" footer="0.3"/>
  <pageSetup horizontalDpi="360" verticalDpi="36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36"/>
  <sheetViews>
    <sheetView tabSelected="1" view="pageBreakPreview" zoomScale="80" zoomScaleSheetLayoutView="80" zoomScalePageLayoutView="0" workbookViewId="0" topLeftCell="A1">
      <selection activeCell="K32" sqref="K32"/>
    </sheetView>
  </sheetViews>
  <sheetFormatPr defaultColWidth="9.00390625" defaultRowHeight="13.5"/>
  <cols>
    <col min="1" max="1" width="9.00390625" style="94" customWidth="1"/>
    <col min="2" max="2" width="8.375" style="94" bestFit="1" customWidth="1"/>
    <col min="3" max="3" width="3.375" style="94" bestFit="1" customWidth="1"/>
    <col min="4" max="4" width="5.00390625" style="94" bestFit="1" customWidth="1"/>
    <col min="5" max="5" width="3.75390625" style="94" customWidth="1"/>
    <col min="6" max="6" width="6.625" style="94" bestFit="1" customWidth="1"/>
    <col min="7" max="7" width="3.75390625" style="94" bestFit="1" customWidth="1"/>
    <col min="8" max="8" width="5.00390625" style="94" bestFit="1" customWidth="1"/>
    <col min="9" max="9" width="3.75390625" style="94" customWidth="1"/>
    <col min="10" max="10" width="5.00390625" style="94" bestFit="1" customWidth="1"/>
    <col min="11" max="11" width="3.75390625" style="94" customWidth="1"/>
    <col min="12" max="12" width="5.00390625" style="94" bestFit="1" customWidth="1"/>
    <col min="13" max="13" width="3.75390625" style="94" bestFit="1" customWidth="1"/>
    <col min="14" max="14" width="5.00390625" style="94" bestFit="1" customWidth="1"/>
    <col min="15" max="15" width="3.75390625" style="94" bestFit="1" customWidth="1"/>
    <col min="16" max="16384" width="9.00390625" style="94" customWidth="1"/>
  </cols>
  <sheetData>
    <row r="2" spans="2:21" ht="18.75">
      <c r="B2" s="246" t="s">
        <v>153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93"/>
      <c r="Q2" s="93"/>
      <c r="R2" s="93"/>
      <c r="S2" s="93"/>
      <c r="T2" s="93"/>
      <c r="U2" s="93"/>
    </row>
    <row r="3" spans="2:21" ht="18.75">
      <c r="B3" s="246" t="s">
        <v>81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93"/>
      <c r="Q3" s="93"/>
      <c r="R3" s="93"/>
      <c r="S3" s="93"/>
      <c r="T3" s="93"/>
      <c r="U3" s="93"/>
    </row>
    <row r="4" ht="14.25" thickBot="1"/>
    <row r="5" spans="2:14" ht="14.25" thickBot="1">
      <c r="B5" s="95" t="str">
        <f>'女データ'!D9</f>
        <v>福岡</v>
      </c>
      <c r="C5" s="96" t="s">
        <v>13</v>
      </c>
      <c r="N5" s="97" t="str">
        <f>'女データ'!C7</f>
        <v>女子</v>
      </c>
    </row>
    <row r="6" ht="14.25" thickBot="1"/>
    <row r="7" spans="2:15" ht="21">
      <c r="B7" s="98" t="s">
        <v>1</v>
      </c>
      <c r="C7" s="247" t="str">
        <f>'女データ'!C16&amp;"高等学校"</f>
        <v>がっこう名高等学校</v>
      </c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8"/>
    </row>
    <row r="8" spans="2:15" ht="13.5">
      <c r="B8" s="99" t="s">
        <v>15</v>
      </c>
      <c r="C8" s="249" t="str">
        <f>'女データ'!H16</f>
        <v>じゅうしょ</v>
      </c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93"/>
    </row>
    <row r="9" spans="2:15" ht="13.5">
      <c r="B9" s="99" t="s">
        <v>93</v>
      </c>
      <c r="C9" s="249" t="str">
        <f>'女データ'!I16</f>
        <v>電話番号</v>
      </c>
      <c r="D9" s="242"/>
      <c r="E9" s="242"/>
      <c r="F9" s="242"/>
      <c r="G9" s="242"/>
      <c r="H9" s="261" t="s">
        <v>94</v>
      </c>
      <c r="I9" s="261"/>
      <c r="J9" s="249" t="str">
        <f>'女データ'!J16</f>
        <v>ファックス番号</v>
      </c>
      <c r="K9" s="242"/>
      <c r="L9" s="242"/>
      <c r="M9" s="242"/>
      <c r="N9" s="242"/>
      <c r="O9" s="293"/>
    </row>
    <row r="10" spans="2:15" ht="13.5">
      <c r="B10" s="100" t="s">
        <v>95</v>
      </c>
      <c r="C10" s="262" t="str">
        <f>'女データ'!F16</f>
        <v>監督名ふりがな</v>
      </c>
      <c r="D10" s="296"/>
      <c r="E10" s="296"/>
      <c r="F10" s="296"/>
      <c r="G10" s="296"/>
      <c r="H10" s="264" t="s">
        <v>72</v>
      </c>
      <c r="I10" s="265"/>
      <c r="J10" s="265"/>
      <c r="K10" s="265"/>
      <c r="L10" s="265"/>
      <c r="M10" s="265"/>
      <c r="N10" s="265"/>
      <c r="O10" s="266"/>
    </row>
    <row r="11" spans="2:15" ht="17.25">
      <c r="B11" s="101" t="s">
        <v>16</v>
      </c>
      <c r="C11" s="267" t="str">
        <f>'女データ'!E16</f>
        <v>かんとく名</v>
      </c>
      <c r="D11" s="292"/>
      <c r="E11" s="292"/>
      <c r="F11" s="292"/>
      <c r="G11" s="292"/>
      <c r="H11" s="252" t="s">
        <v>69</v>
      </c>
      <c r="I11" s="253"/>
      <c r="J11" s="256" t="str">
        <f>'女データ'!C35</f>
        <v>緊急</v>
      </c>
      <c r="K11" s="257"/>
      <c r="L11" s="257"/>
      <c r="M11" s="257"/>
      <c r="N11" s="257"/>
      <c r="O11" s="258"/>
    </row>
    <row r="12" spans="2:15" ht="14.25" thickBot="1">
      <c r="B12" s="102" t="s">
        <v>71</v>
      </c>
      <c r="C12" s="243" t="str">
        <f>'女データ'!K16</f>
        <v>携帯番号</v>
      </c>
      <c r="D12" s="294"/>
      <c r="E12" s="294"/>
      <c r="F12" s="294"/>
      <c r="G12" s="297"/>
      <c r="H12" s="254" t="s">
        <v>71</v>
      </c>
      <c r="I12" s="255"/>
      <c r="J12" s="243" t="str">
        <f>'女データ'!D35</f>
        <v>連絡先</v>
      </c>
      <c r="K12" s="294"/>
      <c r="L12" s="294"/>
      <c r="M12" s="294"/>
      <c r="N12" s="294"/>
      <c r="O12" s="295"/>
    </row>
    <row r="13" ht="18.75" customHeight="1" thickBot="1"/>
    <row r="14" spans="2:11" ht="14.25">
      <c r="B14" s="224"/>
      <c r="C14" s="225"/>
      <c r="D14" s="231" t="s">
        <v>150</v>
      </c>
      <c r="E14" s="231"/>
      <c r="F14" s="231"/>
      <c r="G14" s="231"/>
      <c r="H14" s="231"/>
      <c r="I14" s="231"/>
      <c r="J14" s="231"/>
      <c r="K14" s="232"/>
    </row>
    <row r="15" spans="2:11" ht="14.25">
      <c r="B15" s="234"/>
      <c r="C15" s="235"/>
      <c r="D15" s="238" t="s">
        <v>40</v>
      </c>
      <c r="E15" s="238"/>
      <c r="F15" s="238" t="s">
        <v>41</v>
      </c>
      <c r="G15" s="238"/>
      <c r="H15" s="238" t="s">
        <v>42</v>
      </c>
      <c r="I15" s="238"/>
      <c r="J15" s="238"/>
      <c r="K15" s="239"/>
    </row>
    <row r="16" spans="2:11" ht="15" thickBot="1">
      <c r="B16" s="236"/>
      <c r="C16" s="237"/>
      <c r="D16" s="219"/>
      <c r="E16" s="219"/>
      <c r="F16" s="219"/>
      <c r="G16" s="219"/>
      <c r="H16" s="219" t="s">
        <v>43</v>
      </c>
      <c r="I16" s="219"/>
      <c r="J16" s="219" t="s">
        <v>44</v>
      </c>
      <c r="K16" s="223"/>
    </row>
    <row r="17" spans="2:11" ht="13.5">
      <c r="B17" s="224" t="s">
        <v>46</v>
      </c>
      <c r="C17" s="225"/>
      <c r="D17" s="305"/>
      <c r="E17" s="103" t="s">
        <v>45</v>
      </c>
      <c r="F17" s="305"/>
      <c r="G17" s="103" t="s">
        <v>50</v>
      </c>
      <c r="H17" s="305"/>
      <c r="I17" s="103" t="s">
        <v>50</v>
      </c>
      <c r="J17" s="305"/>
      <c r="K17" s="104" t="s">
        <v>50</v>
      </c>
    </row>
    <row r="18" spans="2:11" ht="13.5">
      <c r="B18" s="226" t="s">
        <v>47</v>
      </c>
      <c r="C18" s="227"/>
      <c r="D18" s="306"/>
      <c r="E18" s="105" t="s">
        <v>45</v>
      </c>
      <c r="F18" s="306"/>
      <c r="G18" s="105" t="s">
        <v>50</v>
      </c>
      <c r="H18" s="306"/>
      <c r="I18" s="105" t="s">
        <v>50</v>
      </c>
      <c r="J18" s="306"/>
      <c r="K18" s="106" t="s">
        <v>50</v>
      </c>
    </row>
    <row r="19" spans="2:11" ht="13.5">
      <c r="B19" s="226" t="s">
        <v>48</v>
      </c>
      <c r="C19" s="227"/>
      <c r="D19" s="306"/>
      <c r="E19" s="105" t="s">
        <v>45</v>
      </c>
      <c r="F19" s="306"/>
      <c r="G19" s="105" t="s">
        <v>50</v>
      </c>
      <c r="H19" s="306"/>
      <c r="I19" s="105" t="s">
        <v>50</v>
      </c>
      <c r="J19" s="306"/>
      <c r="K19" s="106" t="s">
        <v>50</v>
      </c>
    </row>
    <row r="20" spans="2:11" ht="14.25" thickBot="1">
      <c r="B20" s="228" t="s">
        <v>49</v>
      </c>
      <c r="C20" s="229"/>
      <c r="D20" s="107">
        <f>SUM(D17:D19)</f>
        <v>0</v>
      </c>
      <c r="E20" s="108" t="s">
        <v>45</v>
      </c>
      <c r="F20" s="107">
        <f>SUM(F17:F19)</f>
        <v>0</v>
      </c>
      <c r="G20" s="108" t="s">
        <v>50</v>
      </c>
      <c r="H20" s="107">
        <f>SUM(H17:H19)</f>
        <v>0</v>
      </c>
      <c r="I20" s="108" t="s">
        <v>50</v>
      </c>
      <c r="J20" s="107">
        <f>SUM(J17:J19)</f>
        <v>0</v>
      </c>
      <c r="K20" s="109" t="s">
        <v>50</v>
      </c>
    </row>
    <row r="21" spans="2:15" ht="14.25" thickBot="1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 ht="13.5">
      <c r="B22" s="224"/>
      <c r="C22" s="225"/>
      <c r="D22" s="231" t="s">
        <v>151</v>
      </c>
      <c r="E22" s="231"/>
      <c r="F22" s="231"/>
      <c r="G22" s="231"/>
      <c r="H22" s="231"/>
      <c r="I22" s="231"/>
      <c r="J22" s="231"/>
      <c r="K22" s="232"/>
      <c r="L22" s="233" t="s">
        <v>152</v>
      </c>
      <c r="M22" s="231"/>
      <c r="N22" s="231"/>
      <c r="O22" s="232"/>
    </row>
    <row r="23" spans="2:15" ht="13.5">
      <c r="B23" s="234"/>
      <c r="C23" s="235"/>
      <c r="D23" s="238" t="s">
        <v>40</v>
      </c>
      <c r="E23" s="238"/>
      <c r="F23" s="238" t="s">
        <v>41</v>
      </c>
      <c r="G23" s="238"/>
      <c r="H23" s="238" t="s">
        <v>42</v>
      </c>
      <c r="I23" s="238"/>
      <c r="J23" s="238"/>
      <c r="K23" s="239"/>
      <c r="L23" s="240" t="s">
        <v>96</v>
      </c>
      <c r="M23" s="238"/>
      <c r="N23" s="238" t="s">
        <v>40</v>
      </c>
      <c r="O23" s="239"/>
    </row>
    <row r="24" spans="2:15" ht="14.25" thickBot="1">
      <c r="B24" s="236"/>
      <c r="C24" s="237"/>
      <c r="D24" s="219"/>
      <c r="E24" s="219"/>
      <c r="F24" s="219"/>
      <c r="G24" s="219"/>
      <c r="H24" s="219" t="s">
        <v>43</v>
      </c>
      <c r="I24" s="219"/>
      <c r="J24" s="219" t="s">
        <v>44</v>
      </c>
      <c r="K24" s="223"/>
      <c r="L24" s="241"/>
      <c r="M24" s="219"/>
      <c r="N24" s="219"/>
      <c r="O24" s="223"/>
    </row>
    <row r="25" spans="2:15" ht="13.5">
      <c r="B25" s="224" t="s">
        <v>46</v>
      </c>
      <c r="C25" s="225"/>
      <c r="D25" s="305"/>
      <c r="E25" s="103" t="s">
        <v>45</v>
      </c>
      <c r="F25" s="305"/>
      <c r="G25" s="103" t="s">
        <v>50</v>
      </c>
      <c r="H25" s="305"/>
      <c r="I25" s="103" t="s">
        <v>50</v>
      </c>
      <c r="J25" s="305"/>
      <c r="K25" s="104" t="s">
        <v>50</v>
      </c>
      <c r="L25" s="308"/>
      <c r="M25" s="103" t="s">
        <v>50</v>
      </c>
      <c r="N25" s="305"/>
      <c r="O25" s="104" t="s">
        <v>45</v>
      </c>
    </row>
    <row r="26" spans="2:15" ht="13.5">
      <c r="B26" s="226" t="s">
        <v>47</v>
      </c>
      <c r="C26" s="227"/>
      <c r="D26" s="306"/>
      <c r="E26" s="105" t="s">
        <v>45</v>
      </c>
      <c r="F26" s="306"/>
      <c r="G26" s="105" t="s">
        <v>50</v>
      </c>
      <c r="H26" s="306"/>
      <c r="I26" s="105" t="s">
        <v>50</v>
      </c>
      <c r="J26" s="306"/>
      <c r="K26" s="106" t="s">
        <v>50</v>
      </c>
      <c r="L26" s="307"/>
      <c r="M26" s="105" t="s">
        <v>50</v>
      </c>
      <c r="N26" s="306"/>
      <c r="O26" s="106" t="s">
        <v>45</v>
      </c>
    </row>
    <row r="27" spans="2:15" ht="13.5">
      <c r="B27" s="226" t="s">
        <v>48</v>
      </c>
      <c r="C27" s="227"/>
      <c r="D27" s="306"/>
      <c r="E27" s="105" t="s">
        <v>45</v>
      </c>
      <c r="F27" s="306"/>
      <c r="G27" s="105" t="s">
        <v>50</v>
      </c>
      <c r="H27" s="306"/>
      <c r="I27" s="105" t="s">
        <v>50</v>
      </c>
      <c r="J27" s="306"/>
      <c r="K27" s="106" t="s">
        <v>50</v>
      </c>
      <c r="L27" s="307"/>
      <c r="M27" s="105" t="s">
        <v>50</v>
      </c>
      <c r="N27" s="306"/>
      <c r="O27" s="106" t="s">
        <v>45</v>
      </c>
    </row>
    <row r="28" spans="2:15" ht="14.25" thickBot="1">
      <c r="B28" s="228" t="s">
        <v>49</v>
      </c>
      <c r="C28" s="229"/>
      <c r="D28" s="107">
        <f>SUM(D25:D27)</f>
        <v>0</v>
      </c>
      <c r="E28" s="108" t="s">
        <v>45</v>
      </c>
      <c r="F28" s="107">
        <f>SUM(F25:F27)</f>
        <v>0</v>
      </c>
      <c r="G28" s="108" t="s">
        <v>50</v>
      </c>
      <c r="H28" s="107">
        <f>SUM(H25:H27)</f>
        <v>0</v>
      </c>
      <c r="I28" s="108" t="s">
        <v>50</v>
      </c>
      <c r="J28" s="107">
        <f>SUM(J25:J27)</f>
        <v>0</v>
      </c>
      <c r="K28" s="109" t="s">
        <v>50</v>
      </c>
      <c r="L28" s="110">
        <f>SUM(L25:L27)</f>
        <v>0</v>
      </c>
      <c r="M28" s="108" t="s">
        <v>50</v>
      </c>
      <c r="N28" s="107">
        <f>SUM(N25:N27)</f>
        <v>0</v>
      </c>
      <c r="O28" s="109" t="s">
        <v>45</v>
      </c>
    </row>
    <row r="29" spans="2:15" ht="13.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</row>
    <row r="30" spans="2:15" ht="13.5">
      <c r="B30" s="230" t="s">
        <v>99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2:15" ht="13.5">
      <c r="B31" s="220" t="s">
        <v>100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</row>
    <row r="32" spans="2:15" ht="13.5">
      <c r="B32" s="111"/>
      <c r="C32" s="111"/>
      <c r="D32" s="112"/>
      <c r="E32" s="112"/>
      <c r="F32" s="112"/>
      <c r="G32" s="112"/>
      <c r="H32" s="112"/>
      <c r="I32" s="112"/>
      <c r="J32" s="112"/>
      <c r="K32" s="112"/>
      <c r="L32" s="111"/>
      <c r="M32" s="113"/>
      <c r="N32" s="113"/>
      <c r="O32" s="113"/>
    </row>
    <row r="33" spans="2:15" ht="26.25" customHeight="1">
      <c r="B33" s="221" t="s">
        <v>149</v>
      </c>
      <c r="C33" s="221"/>
      <c r="D33" s="221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</row>
    <row r="34" ht="13.5">
      <c r="C34" s="94" t="s">
        <v>101</v>
      </c>
    </row>
    <row r="35" ht="13.5">
      <c r="C35" s="94" t="s">
        <v>103</v>
      </c>
    </row>
    <row r="36" ht="13.5">
      <c r="C36" s="94" t="s">
        <v>102</v>
      </c>
    </row>
  </sheetData>
  <sheetProtection password="CC3D" sheet="1"/>
  <mergeCells count="45">
    <mergeCell ref="B33:O33"/>
    <mergeCell ref="C12:G12"/>
    <mergeCell ref="B31:O31"/>
    <mergeCell ref="B22:C22"/>
    <mergeCell ref="B23:C24"/>
    <mergeCell ref="B25:C25"/>
    <mergeCell ref="B26:C26"/>
    <mergeCell ref="B27:C27"/>
    <mergeCell ref="D22:K22"/>
    <mergeCell ref="L22:O22"/>
    <mergeCell ref="J12:O12"/>
    <mergeCell ref="C9:G9"/>
    <mergeCell ref="H9:I9"/>
    <mergeCell ref="J9:O9"/>
    <mergeCell ref="C10:G10"/>
    <mergeCell ref="H10:O10"/>
    <mergeCell ref="B30:O30"/>
    <mergeCell ref="L23:M24"/>
    <mergeCell ref="H23:K23"/>
    <mergeCell ref="D23:E24"/>
    <mergeCell ref="F23:G24"/>
    <mergeCell ref="B28:C28"/>
    <mergeCell ref="N23:O24"/>
    <mergeCell ref="H24:I24"/>
    <mergeCell ref="J24:K24"/>
    <mergeCell ref="H15:K15"/>
    <mergeCell ref="H16:I16"/>
    <mergeCell ref="B2:O2"/>
    <mergeCell ref="B3:O3"/>
    <mergeCell ref="C11:G11"/>
    <mergeCell ref="C7:O7"/>
    <mergeCell ref="C8:O8"/>
    <mergeCell ref="H11:I11"/>
    <mergeCell ref="H12:I12"/>
    <mergeCell ref="J11:O11"/>
    <mergeCell ref="J16:K16"/>
    <mergeCell ref="B17:C17"/>
    <mergeCell ref="B18:C18"/>
    <mergeCell ref="B19:C19"/>
    <mergeCell ref="B20:C20"/>
    <mergeCell ref="B14:C14"/>
    <mergeCell ref="D14:K14"/>
    <mergeCell ref="B15:C16"/>
    <mergeCell ref="D15:E16"/>
    <mergeCell ref="F15:G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5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2" width="9.00390625" style="37" customWidth="1"/>
    <col min="3" max="3" width="14.125" style="37" bestFit="1" customWidth="1"/>
    <col min="4" max="4" width="10.25390625" style="37" bestFit="1" customWidth="1"/>
    <col min="5" max="5" width="14.00390625" style="37" bestFit="1" customWidth="1"/>
    <col min="6" max="6" width="9.50390625" style="37" bestFit="1" customWidth="1"/>
    <col min="7" max="7" width="31.125" style="37" bestFit="1" customWidth="1"/>
    <col min="8" max="9" width="14.375" style="37" bestFit="1" customWidth="1"/>
    <col min="10" max="10" width="15.875" style="37" bestFit="1" customWidth="1"/>
    <col min="11" max="11" width="10.25390625" style="37" bestFit="1" customWidth="1"/>
    <col min="12" max="26" width="9.00390625" style="37" customWidth="1"/>
    <col min="27" max="27" width="3.875" style="37" bestFit="1" customWidth="1"/>
    <col min="28" max="28" width="4.00390625" style="37" bestFit="1" customWidth="1"/>
    <col min="29" max="29" width="3.875" style="37" bestFit="1" customWidth="1"/>
    <col min="30" max="30" width="4.00390625" style="37" bestFit="1" customWidth="1"/>
    <col min="31" max="31" width="3.875" style="37" bestFit="1" customWidth="1"/>
    <col min="32" max="32" width="4.00390625" style="37" bestFit="1" customWidth="1"/>
    <col min="33" max="33" width="3.875" style="37" bestFit="1" customWidth="1"/>
    <col min="34" max="34" width="4.00390625" style="37" bestFit="1" customWidth="1"/>
    <col min="35" max="42" width="5.375" style="37" bestFit="1" customWidth="1"/>
    <col min="43" max="16384" width="9.00390625" style="37" customWidth="1"/>
  </cols>
  <sheetData>
    <row r="1" ht="13.5">
      <c r="K1" s="38" t="s">
        <v>9</v>
      </c>
    </row>
    <row r="2" spans="2:42" ht="13.5">
      <c r="B2" s="298" t="s">
        <v>2</v>
      </c>
      <c r="C2" s="299"/>
      <c r="D2" s="299"/>
      <c r="E2" s="300"/>
      <c r="F2" s="301" t="s">
        <v>3</v>
      </c>
      <c r="G2" s="301"/>
      <c r="H2" s="301"/>
      <c r="I2" s="301"/>
      <c r="J2" s="301"/>
      <c r="K2" s="303" t="s">
        <v>14</v>
      </c>
      <c r="L2" s="302"/>
      <c r="M2" s="302"/>
      <c r="N2" s="302"/>
      <c r="O2" s="302"/>
      <c r="P2" s="302"/>
      <c r="Q2" s="302"/>
      <c r="R2" s="302"/>
      <c r="S2" s="304" t="s">
        <v>73</v>
      </c>
      <c r="T2" s="304"/>
      <c r="U2" s="304"/>
      <c r="V2" s="304"/>
      <c r="W2" s="304"/>
      <c r="X2" s="304"/>
      <c r="Y2" s="304"/>
      <c r="Z2" s="304"/>
      <c r="AA2" s="302" t="s">
        <v>10</v>
      </c>
      <c r="AB2" s="302"/>
      <c r="AC2" s="302"/>
      <c r="AD2" s="302"/>
      <c r="AE2" s="302"/>
      <c r="AF2" s="302"/>
      <c r="AG2" s="302"/>
      <c r="AH2" s="302"/>
      <c r="AI2" s="302" t="s">
        <v>11</v>
      </c>
      <c r="AJ2" s="302"/>
      <c r="AK2" s="302"/>
      <c r="AL2" s="302"/>
      <c r="AM2" s="302"/>
      <c r="AN2" s="302"/>
      <c r="AO2" s="302"/>
      <c r="AP2" s="302"/>
    </row>
    <row r="3" spans="2:42" ht="13.5">
      <c r="B3" s="40" t="s">
        <v>1</v>
      </c>
      <c r="C3" s="40" t="s">
        <v>39</v>
      </c>
      <c r="D3" s="40" t="s">
        <v>16</v>
      </c>
      <c r="E3" s="40" t="s">
        <v>39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39" t="s">
        <v>83</v>
      </c>
      <c r="L3" s="39" t="s">
        <v>84</v>
      </c>
      <c r="M3" s="39" t="s">
        <v>85</v>
      </c>
      <c r="N3" s="39" t="s">
        <v>86</v>
      </c>
      <c r="O3" s="39" t="s">
        <v>87</v>
      </c>
      <c r="P3" s="39" t="s">
        <v>88</v>
      </c>
      <c r="Q3" s="39" t="s">
        <v>89</v>
      </c>
      <c r="R3" s="39" t="s">
        <v>90</v>
      </c>
      <c r="S3" s="39" t="s">
        <v>83</v>
      </c>
      <c r="T3" s="39" t="s">
        <v>84</v>
      </c>
      <c r="U3" s="39" t="s">
        <v>85</v>
      </c>
      <c r="V3" s="39" t="s">
        <v>86</v>
      </c>
      <c r="W3" s="39" t="s">
        <v>87</v>
      </c>
      <c r="X3" s="39" t="s">
        <v>88</v>
      </c>
      <c r="Y3" s="39" t="s">
        <v>89</v>
      </c>
      <c r="Z3" s="39" t="s">
        <v>90</v>
      </c>
      <c r="AA3" s="39" t="s">
        <v>83</v>
      </c>
      <c r="AB3" s="39" t="s">
        <v>84</v>
      </c>
      <c r="AC3" s="39" t="s">
        <v>85</v>
      </c>
      <c r="AD3" s="39" t="s">
        <v>86</v>
      </c>
      <c r="AE3" s="39" t="s">
        <v>87</v>
      </c>
      <c r="AF3" s="39" t="s">
        <v>88</v>
      </c>
      <c r="AG3" s="39" t="s">
        <v>89</v>
      </c>
      <c r="AH3" s="39" t="s">
        <v>90</v>
      </c>
      <c r="AI3" s="39" t="s">
        <v>83</v>
      </c>
      <c r="AJ3" s="39" t="s">
        <v>84</v>
      </c>
      <c r="AK3" s="39" t="s">
        <v>85</v>
      </c>
      <c r="AL3" s="39" t="s">
        <v>86</v>
      </c>
      <c r="AM3" s="39" t="s">
        <v>87</v>
      </c>
      <c r="AN3" s="39" t="s">
        <v>88</v>
      </c>
      <c r="AO3" s="39" t="s">
        <v>89</v>
      </c>
      <c r="AP3" s="39" t="s">
        <v>90</v>
      </c>
    </row>
    <row r="4" spans="1:42" s="41" customFormat="1" ht="13.5">
      <c r="A4" s="41" t="s">
        <v>26</v>
      </c>
      <c r="B4" s="42">
        <f>'男データ'!C16</f>
        <v>0</v>
      </c>
      <c r="C4" s="42">
        <f>'男データ'!D16</f>
        <v>0</v>
      </c>
      <c r="D4" s="42">
        <f>'男データ'!E16</f>
        <v>0</v>
      </c>
      <c r="E4" s="42">
        <f>'男データ'!F16</f>
        <v>0</v>
      </c>
      <c r="F4" s="42">
        <f>'男データ'!G16</f>
        <v>0</v>
      </c>
      <c r="G4" s="42">
        <f>'男データ'!H16</f>
        <v>0</v>
      </c>
      <c r="H4" s="42">
        <f>'男データ'!I16</f>
        <v>0</v>
      </c>
      <c r="I4" s="42">
        <f>'男データ'!J16</f>
        <v>0</v>
      </c>
      <c r="J4" s="42">
        <f>'男データ'!K16</f>
        <v>0</v>
      </c>
      <c r="K4" s="42">
        <f>'男データ'!D23</f>
        <v>0</v>
      </c>
      <c r="L4" s="42">
        <f>'男データ'!D24</f>
        <v>0</v>
      </c>
      <c r="M4" s="42">
        <f>'男データ'!D25</f>
        <v>0</v>
      </c>
      <c r="N4" s="42">
        <f>'男データ'!D26</f>
        <v>0</v>
      </c>
      <c r="O4" s="42">
        <f>'男データ'!D27</f>
        <v>0</v>
      </c>
      <c r="P4" s="42">
        <f>'男データ'!D28</f>
        <v>0</v>
      </c>
      <c r="Q4" s="42">
        <f>'男データ'!D29</f>
        <v>0</v>
      </c>
      <c r="R4" s="42">
        <f>'男データ'!D30</f>
        <v>0</v>
      </c>
      <c r="S4" s="43">
        <f>'男データ'!E23</f>
        <v>0</v>
      </c>
      <c r="T4" s="42">
        <f>'男データ'!E24</f>
        <v>0</v>
      </c>
      <c r="U4" s="42">
        <f>'男データ'!E25</f>
        <v>0</v>
      </c>
      <c r="V4" s="42">
        <f>'男データ'!E26</f>
        <v>0</v>
      </c>
      <c r="W4" s="42">
        <f>'男データ'!E27</f>
        <v>0</v>
      </c>
      <c r="X4" s="42">
        <f>'男データ'!E28</f>
        <v>0</v>
      </c>
      <c r="Y4" s="42">
        <f>'男データ'!E29</f>
        <v>0</v>
      </c>
      <c r="Z4" s="42">
        <f>'男データ'!E30</f>
        <v>0</v>
      </c>
      <c r="AA4" s="44">
        <f>'男データ'!F23</f>
        <v>0</v>
      </c>
      <c r="AB4" s="44">
        <f>'男データ'!F24</f>
        <v>0</v>
      </c>
      <c r="AC4" s="44">
        <f>'男データ'!F25</f>
        <v>0</v>
      </c>
      <c r="AD4" s="44">
        <f>'男データ'!F26</f>
        <v>0</v>
      </c>
      <c r="AE4" s="44">
        <f>'男データ'!F27</f>
        <v>0</v>
      </c>
      <c r="AF4" s="44">
        <f>'男データ'!F28</f>
        <v>0</v>
      </c>
      <c r="AG4" s="44">
        <f>'男データ'!F29</f>
        <v>0</v>
      </c>
      <c r="AH4" s="44">
        <f>'男データ'!F30</f>
        <v>0</v>
      </c>
      <c r="AI4" s="45">
        <f>'男データ'!G23</f>
        <v>0</v>
      </c>
      <c r="AJ4" s="45">
        <f>'男データ'!G24</f>
        <v>0</v>
      </c>
      <c r="AK4" s="45">
        <f>'男データ'!G25</f>
        <v>0</v>
      </c>
      <c r="AL4" s="45">
        <f>'男データ'!G26</f>
        <v>0</v>
      </c>
      <c r="AM4" s="45">
        <f>'男データ'!G27</f>
        <v>0</v>
      </c>
      <c r="AN4" s="45">
        <f>'男データ'!G28</f>
        <v>0</v>
      </c>
      <c r="AO4" s="45">
        <f>'男データ'!G29</f>
        <v>0</v>
      </c>
      <c r="AP4" s="45">
        <f>'男データ'!G30</f>
        <v>0</v>
      </c>
    </row>
    <row r="5" spans="1:42" ht="13.5">
      <c r="A5" s="37" t="s">
        <v>28</v>
      </c>
      <c r="B5" s="46" t="str">
        <f>'女データ'!C16</f>
        <v>がっこう名</v>
      </c>
      <c r="C5" s="46" t="str">
        <f>'女データ'!D16</f>
        <v>学校名ふりがな</v>
      </c>
      <c r="D5" s="46" t="str">
        <f>'女データ'!E16</f>
        <v>かんとく名</v>
      </c>
      <c r="E5" s="46" t="str">
        <f>'女データ'!F16</f>
        <v>監督名ふりがな</v>
      </c>
      <c r="F5" s="46" t="str">
        <f>'女データ'!G16</f>
        <v>郵便番号</v>
      </c>
      <c r="G5" s="46" t="str">
        <f>'女データ'!H16</f>
        <v>じゅうしょ</v>
      </c>
      <c r="H5" s="46" t="str">
        <f>'女データ'!I16</f>
        <v>電話番号</v>
      </c>
      <c r="I5" s="46" t="str">
        <f>'女データ'!J16</f>
        <v>ファックス番号</v>
      </c>
      <c r="J5" s="46" t="str">
        <f>'女データ'!K16</f>
        <v>携帯番号</v>
      </c>
      <c r="K5" s="47" t="str">
        <f>'女データ'!D23</f>
        <v>選手名１</v>
      </c>
      <c r="L5" s="47" t="str">
        <f>'女データ'!D24</f>
        <v>選手名２</v>
      </c>
      <c r="M5" s="47" t="str">
        <f>'女データ'!D25</f>
        <v>選手名３</v>
      </c>
      <c r="N5" s="47" t="str">
        <f>'女データ'!D26</f>
        <v>選手名４</v>
      </c>
      <c r="O5" s="47" t="str">
        <f>'女データ'!D27</f>
        <v>選手名５</v>
      </c>
      <c r="P5" s="47" t="str">
        <f>'女データ'!D28</f>
        <v>選手名６</v>
      </c>
      <c r="Q5" s="47" t="str">
        <f>'女データ'!D29</f>
        <v>選手名７</v>
      </c>
      <c r="R5" s="47" t="str">
        <f>'女データ'!D30</f>
        <v>選手名８</v>
      </c>
      <c r="S5" s="47" t="str">
        <f>'女データ'!E23</f>
        <v>選手名ふりがな１</v>
      </c>
      <c r="T5" s="47" t="str">
        <f>'女データ'!E24</f>
        <v>選手名ふりがな２</v>
      </c>
      <c r="U5" s="47" t="str">
        <f>'女データ'!E25</f>
        <v>選手名ふりがな３</v>
      </c>
      <c r="V5" s="47" t="str">
        <f>'女データ'!E26</f>
        <v>選手名ふりがな４</v>
      </c>
      <c r="W5" s="47" t="str">
        <f>'女データ'!E27</f>
        <v>選手名ふりがな５</v>
      </c>
      <c r="X5" s="47" t="str">
        <f>'女データ'!E28</f>
        <v>選手名ふりがな６</v>
      </c>
      <c r="Y5" s="47" t="str">
        <f>'女データ'!E29</f>
        <v>選手名ふりがな７</v>
      </c>
      <c r="Z5" s="47" t="str">
        <f>'女データ'!E30</f>
        <v>選手名ふりがな８</v>
      </c>
      <c r="AA5" s="47" t="str">
        <f>'女データ'!F23</f>
        <v>学年１</v>
      </c>
      <c r="AB5" s="47" t="str">
        <f>'女データ'!F24</f>
        <v>学年２</v>
      </c>
      <c r="AC5" s="47" t="str">
        <f>'女データ'!F25</f>
        <v>学年３</v>
      </c>
      <c r="AD5" s="47" t="str">
        <f>'女データ'!F26</f>
        <v>学年４</v>
      </c>
      <c r="AE5" s="47" t="str">
        <f>'女データ'!F27</f>
        <v>学年５</v>
      </c>
      <c r="AF5" s="47" t="str">
        <f>'女データ'!F28</f>
        <v>学年６</v>
      </c>
      <c r="AG5" s="47" t="str">
        <f>'女データ'!F29</f>
        <v>学年７</v>
      </c>
      <c r="AH5" s="47" t="str">
        <f>'女データ'!F30</f>
        <v>学年８</v>
      </c>
      <c r="AI5" s="48">
        <f>'女データ'!G23</f>
        <v>15</v>
      </c>
      <c r="AJ5" s="48">
        <f>'女データ'!G24</f>
        <v>16</v>
      </c>
      <c r="AK5" s="48">
        <f>'女データ'!G25</f>
        <v>17</v>
      </c>
      <c r="AL5" s="48">
        <f>'女データ'!G26</f>
        <v>18</v>
      </c>
      <c r="AM5" s="48">
        <f>'女データ'!G27</f>
        <v>17</v>
      </c>
      <c r="AN5" s="48">
        <f>'女データ'!G28</f>
        <v>16</v>
      </c>
      <c r="AO5" s="48">
        <f>'女データ'!G29</f>
        <v>15</v>
      </c>
      <c r="AP5" s="48">
        <f>'女データ'!G30</f>
        <v>16</v>
      </c>
    </row>
    <row r="11" ht="13.5">
      <c r="AC11" s="49"/>
    </row>
    <row r="13" spans="11:35" ht="13.5">
      <c r="K13" s="49"/>
      <c r="AI13" s="50"/>
    </row>
    <row r="14" spans="11:35" ht="13.5">
      <c r="K14" s="49"/>
      <c r="AA14" s="49"/>
      <c r="AI14" s="50"/>
    </row>
    <row r="15" ht="13.5">
      <c r="AA15" s="49"/>
    </row>
  </sheetData>
  <sheetProtection password="CC4D" sheet="1" objects="1" scenarios="1"/>
  <mergeCells count="6">
    <mergeCell ref="B2:E2"/>
    <mergeCell ref="F2:J2"/>
    <mergeCell ref="AI2:AP2"/>
    <mergeCell ref="AA2:AH2"/>
    <mergeCell ref="K2:R2"/>
    <mergeCell ref="S2:Z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Masaru　Uebuchi</dc:creator>
  <cp:keywords/>
  <dc:description/>
  <cp:lastModifiedBy>ソフトテニス2</cp:lastModifiedBy>
  <cp:lastPrinted>2013-11-27T10:03:00Z</cp:lastPrinted>
  <dcterms:created xsi:type="dcterms:W3CDTF">2003-07-29T00:42:42Z</dcterms:created>
  <dcterms:modified xsi:type="dcterms:W3CDTF">2015-12-02T10:59:32Z</dcterms:modified>
  <cp:category/>
  <cp:version/>
  <cp:contentType/>
  <cp:contentStatus/>
</cp:coreProperties>
</file>