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735" activeTab="0"/>
  </bookViews>
  <sheets>
    <sheet name="申込書" sheetId="1" r:id="rId1"/>
  </sheets>
  <definedNames>
    <definedName name="_xlnm.Print_Area" localSheetId="0">'申込書'!$B$1:$Q$52</definedName>
  </definedNames>
  <calcPr fullCalcOnLoad="1"/>
</workbook>
</file>

<file path=xl/sharedStrings.xml><?xml version="1.0" encoding="utf-8"?>
<sst xmlns="http://schemas.openxmlformats.org/spreadsheetml/2006/main" count="62" uniqueCount="62">
  <si>
    <t>フ リ ガ ナ</t>
  </si>
  <si>
    <t>都道
府県</t>
  </si>
  <si>
    <t>昨年度参加状況</t>
  </si>
  <si>
    <t>成績</t>
  </si>
  <si>
    <t>年齢</t>
  </si>
  <si>
    <t>生年月日</t>
  </si>
  <si>
    <t>表彰者</t>
  </si>
  <si>
    <t>氏　　　名</t>
  </si>
  <si>
    <t>クラブ名</t>
  </si>
  <si>
    <t>無</t>
  </si>
  <si>
    <t>有</t>
  </si>
  <si>
    <t>ブロック</t>
  </si>
  <si>
    <t>番号</t>
  </si>
  <si>
    <t>会員</t>
  </si>
  <si>
    <t>非会員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</si>
  <si>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</si>
  <si>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</si>
  <si>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</si>
  <si>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</si>
  <si>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</si>
  <si>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</si>
  <si>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</si>
  <si>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</si>
  <si>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</si>
  <si>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</si>
  <si>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</si>
  <si>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</si>
  <si>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</si>
  <si>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</si>
  <si>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</si>
  <si>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</si>
  <si>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</si>
  <si>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</si>
  <si>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</si>
  <si>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</si>
  <si>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</si>
  <si>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</si>
  <si>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</si>
  <si>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</si>
  <si>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</si>
  <si>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</si>
  <si>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</si>
  <si>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</si>
  <si>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</si>
  <si>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</si>
  <si>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</si>
  <si>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</si>
  <si>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</si>
  <si>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</si>
  <si>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種別</t>
  </si>
  <si>
    <t>＊年齢は4月1日現在です。＊昨年度参加状況を記入して下さい。（成績は32本以上を記入する）</t>
  </si>
  <si>
    <t>＊種別ごとに強い順で記入願います。</t>
  </si>
  <si>
    <t>レディース</t>
  </si>
  <si>
    <t>申込責任者：</t>
  </si>
  <si>
    <t>連絡先：</t>
  </si>
  <si>
    <t>円</t>
  </si>
  <si>
    <t>山陰合同銀行　根雨支店　普通　４５００３８７</t>
  </si>
  <si>
    <t>参加料：</t>
  </si>
  <si>
    <t>【参加料振込先】</t>
  </si>
  <si>
    <t>鳥取県レディースソフトテニス連盟　　　会計　生田　明子</t>
  </si>
  <si>
    <t>　　　月　　　　日　　振込しました。</t>
  </si>
  <si>
    <t>第　５１　回　全日本レディースソフトテニス個人戦大会　申込書　（〆切：4/19）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</si>
</sst>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14"/>
      <color indexed="8"/>
      <name val="Meiryo UI"/>
      <family val="3"/>
    </font>
    <font>
      <b/>
      <sz val="13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sz val="10"/>
      <color theme="1"/>
      <name val="Meiryo UI"/>
      <family val="3"/>
    </font>
    <font>
      <sz val="8"/>
      <color theme="1"/>
      <name val="Meiryo UI"/>
      <family val="3"/>
    </font>
    <font>
      <sz val="14"/>
      <color theme="1"/>
      <name val="Meiryo UI"/>
      <family val="3"/>
    </font>
    <font>
      <b/>
      <sz val="13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double"/>
    </border>
    <border>
      <left style="thin"/>
      <right style="hair"/>
      <top/>
      <bottom style="hair"/>
    </border>
    <border>
      <left style="hair"/>
      <right style="thin"/>
      <top style="double"/>
      <bottom/>
    </border>
    <border>
      <left style="hair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/>
    </border>
    <border>
      <left/>
      <right style="hair"/>
      <top style="double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 style="hair"/>
      <top style="double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thin"/>
      <top style="thin"/>
      <bottom/>
    </border>
    <border>
      <left style="hair"/>
      <right style="thin"/>
      <top/>
      <bottom style="double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double"/>
    </border>
    <border>
      <left/>
      <right style="hair"/>
      <top/>
      <bottom style="double"/>
    </border>
    <border>
      <left style="thin"/>
      <right style="thin"/>
      <top/>
      <bottom/>
    </border>
    <border>
      <left style="hair"/>
      <right style="hair"/>
      <top style="double"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distributed" vertical="distributed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>
      <alignment horizontal="center" vertical="center"/>
    </xf>
    <xf numFmtId="0" fontId="47" fillId="0" borderId="12" xfId="0" applyFont="1" applyBorder="1" applyAlignment="1" applyProtection="1">
      <alignment horizontal="distributed" vertical="center"/>
      <protection locked="0"/>
    </xf>
    <xf numFmtId="0" fontId="46" fillId="0" borderId="14" xfId="0" applyFont="1" applyBorder="1" applyAlignment="1" applyProtection="1">
      <alignment horizontal="distributed" vertical="center"/>
      <protection locked="0"/>
    </xf>
    <xf numFmtId="14" fontId="43" fillId="0" borderId="0" xfId="0" applyNumberFormat="1" applyFont="1" applyAlignment="1" applyProtection="1">
      <alignment vertical="center"/>
      <protection/>
    </xf>
    <xf numFmtId="0" fontId="43" fillId="0" borderId="0" xfId="0" applyNumberFormat="1" applyFont="1" applyAlignment="1" applyProtection="1">
      <alignment vertical="center"/>
      <protection/>
    </xf>
    <xf numFmtId="0" fontId="47" fillId="0" borderId="18" xfId="0" applyFont="1" applyBorder="1" applyAlignment="1" applyProtection="1">
      <alignment horizontal="distributed" vertical="center"/>
      <protection locked="0"/>
    </xf>
    <xf numFmtId="0" fontId="43" fillId="0" borderId="19" xfId="0" applyFont="1" applyBorder="1" applyAlignment="1" applyProtection="1">
      <alignment horizontal="distributed" vertical="center"/>
      <protection locked="0"/>
    </xf>
    <xf numFmtId="0" fontId="43" fillId="0" borderId="14" xfId="0" applyFont="1" applyBorder="1" applyAlignment="1" applyProtection="1">
      <alignment horizontal="distributed" vertical="center"/>
      <protection locked="0"/>
    </xf>
    <xf numFmtId="0" fontId="43" fillId="0" borderId="20" xfId="0" applyFont="1" applyBorder="1" applyAlignment="1" applyProtection="1">
      <alignment horizontal="distributed" vertical="center"/>
      <protection locked="0"/>
    </xf>
    <xf numFmtId="0" fontId="47" fillId="0" borderId="21" xfId="0" applyFont="1" applyBorder="1" applyAlignment="1" applyProtection="1">
      <alignment horizontal="distributed" vertical="center"/>
      <protection locked="0"/>
    </xf>
    <xf numFmtId="0" fontId="44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3" fillId="0" borderId="0" xfId="0" applyFont="1" applyBorder="1" applyAlignment="1" applyProtection="1">
      <alignment horizontal="distributed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 applyProtection="1">
      <alignment horizontal="center" vertical="center" shrinkToFit="1"/>
      <protection locked="0"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22" xfId="0" applyFont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0" borderId="24" xfId="0" applyFont="1" applyFill="1" applyBorder="1" applyAlignment="1" applyProtection="1">
      <alignment horizontal="center" vertical="center"/>
      <protection/>
    </xf>
    <xf numFmtId="0" fontId="43" fillId="0" borderId="25" xfId="0" applyFont="1" applyFill="1" applyBorder="1" applyAlignment="1" applyProtection="1">
      <alignment horizontal="center" vertical="center"/>
      <protection/>
    </xf>
    <xf numFmtId="0" fontId="43" fillId="0" borderId="26" xfId="0" applyFont="1" applyBorder="1" applyAlignment="1" applyProtection="1">
      <alignment horizontal="center" vertical="center"/>
      <protection locked="0"/>
    </xf>
    <xf numFmtId="0" fontId="43" fillId="0" borderId="27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43" fillId="0" borderId="29" xfId="0" applyFont="1" applyBorder="1" applyAlignment="1" applyProtection="1">
      <alignment horizontal="center" vertical="center"/>
      <protection locked="0"/>
    </xf>
    <xf numFmtId="49" fontId="43" fillId="0" borderId="28" xfId="0" applyNumberFormat="1" applyFont="1" applyBorder="1" applyAlignment="1" applyProtection="1">
      <alignment horizontal="center" vertical="center" shrinkToFit="1"/>
      <protection locked="0"/>
    </xf>
    <xf numFmtId="49" fontId="43" fillId="0" borderId="29" xfId="0" applyNumberFormat="1" applyFont="1" applyBorder="1" applyAlignment="1" applyProtection="1">
      <alignment horizontal="center" vertical="center" shrinkToFit="1"/>
      <protection locked="0"/>
    </xf>
    <xf numFmtId="0" fontId="43" fillId="0" borderId="28" xfId="0" applyFont="1" applyFill="1" applyBorder="1" applyAlignment="1" applyProtection="1">
      <alignment horizontal="center" vertical="center"/>
      <protection/>
    </xf>
    <xf numFmtId="0" fontId="43" fillId="0" borderId="29" xfId="0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vertical="center" wrapText="1" shrinkToFit="1"/>
      <protection/>
    </xf>
    <xf numFmtId="0" fontId="43" fillId="0" borderId="30" xfId="0" applyFont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center" vertical="center"/>
      <protection locked="0"/>
    </xf>
    <xf numFmtId="0" fontId="43" fillId="0" borderId="33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49" fontId="43" fillId="0" borderId="24" xfId="0" applyNumberFormat="1" applyFont="1" applyBorder="1" applyAlignment="1" applyProtection="1">
      <alignment horizontal="center" vertical="center" shrinkToFit="1"/>
      <protection locked="0"/>
    </xf>
    <xf numFmtId="49" fontId="43" fillId="0" borderId="25" xfId="0" applyNumberFormat="1" applyFont="1" applyBorder="1" applyAlignment="1" applyProtection="1">
      <alignment horizontal="center" vertical="center" shrinkToFit="1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3" fillId="0" borderId="35" xfId="0" applyFont="1" applyBorder="1" applyAlignment="1" applyProtection="1">
      <alignment horizontal="center" vertical="center"/>
      <protection locked="0"/>
    </xf>
    <xf numFmtId="0" fontId="43" fillId="0" borderId="36" xfId="0" applyFont="1" applyBorder="1" applyAlignment="1" applyProtection="1">
      <alignment horizontal="center" vertical="center"/>
      <protection locked="0"/>
    </xf>
    <xf numFmtId="0" fontId="43" fillId="0" borderId="37" xfId="0" applyFont="1" applyBorder="1" applyAlignment="1" applyProtection="1">
      <alignment horizontal="center" vertical="center"/>
      <protection locked="0"/>
    </xf>
    <xf numFmtId="0" fontId="43" fillId="0" borderId="38" xfId="0" applyFont="1" applyBorder="1" applyAlignment="1" applyProtection="1">
      <alignment horizontal="center" vertical="center" shrinkToFit="1"/>
      <protection locked="0"/>
    </xf>
    <xf numFmtId="0" fontId="43" fillId="0" borderId="39" xfId="0" applyFont="1" applyBorder="1" applyAlignment="1" applyProtection="1">
      <alignment horizontal="center" vertical="center" shrinkToFit="1"/>
      <protection locked="0"/>
    </xf>
    <xf numFmtId="0" fontId="43" fillId="0" borderId="38" xfId="0" applyFont="1" applyBorder="1" applyAlignment="1" applyProtection="1">
      <alignment horizontal="center"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3" fillId="0" borderId="40" xfId="0" applyFont="1" applyBorder="1" applyAlignment="1" applyProtection="1">
      <alignment horizontal="center" vertical="center"/>
      <protection locked="0"/>
    </xf>
    <xf numFmtId="0" fontId="43" fillId="0" borderId="41" xfId="0" applyFont="1" applyBorder="1" applyAlignment="1" applyProtection="1">
      <alignment horizontal="center" vertical="center"/>
      <protection locked="0"/>
    </xf>
    <xf numFmtId="0" fontId="43" fillId="0" borderId="42" xfId="0" applyFont="1" applyBorder="1" applyAlignment="1" applyProtection="1">
      <alignment horizontal="center" vertical="center"/>
      <protection locked="0"/>
    </xf>
    <xf numFmtId="0" fontId="43" fillId="0" borderId="43" xfId="0" applyFont="1" applyBorder="1" applyAlignment="1" applyProtection="1">
      <alignment horizontal="center" vertical="center"/>
      <protection locked="0"/>
    </xf>
    <xf numFmtId="0" fontId="46" fillId="0" borderId="38" xfId="0" applyFont="1" applyBorder="1" applyAlignment="1" applyProtection="1">
      <alignment horizontal="center" vertical="center"/>
      <protection locked="0"/>
    </xf>
    <xf numFmtId="0" fontId="46" fillId="0" borderId="39" xfId="0" applyFont="1" applyBorder="1" applyAlignment="1" applyProtection="1">
      <alignment horizontal="center" vertical="center"/>
      <protection locked="0"/>
    </xf>
    <xf numFmtId="14" fontId="43" fillId="0" borderId="13" xfId="0" applyNumberFormat="1" applyFont="1" applyBorder="1" applyAlignment="1" applyProtection="1">
      <alignment horizontal="center" vertical="center"/>
      <protection hidden="1"/>
    </xf>
    <xf numFmtId="0" fontId="48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48" fillId="0" borderId="44" xfId="0" applyNumberFormat="1" applyFont="1" applyFill="1" applyBorder="1" applyAlignment="1" applyProtection="1">
      <alignment horizontal="center" vertical="center" wrapText="1" shrinkToFit="1"/>
      <protection/>
    </xf>
    <xf numFmtId="0" fontId="48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43" fillId="0" borderId="45" xfId="0" applyFont="1" applyBorder="1" applyAlignment="1" applyProtection="1">
      <alignment horizontal="center" vertical="center"/>
      <protection locked="0"/>
    </xf>
    <xf numFmtId="0" fontId="43" fillId="0" borderId="46" xfId="0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 shrinkToFit="1"/>
      <protection locked="0"/>
    </xf>
    <xf numFmtId="0" fontId="43" fillId="0" borderId="23" xfId="0" applyFont="1" applyBorder="1" applyAlignment="1" applyProtection="1">
      <alignment horizontal="center" vertical="center" shrinkToFit="1"/>
      <protection locked="0"/>
    </xf>
    <xf numFmtId="0" fontId="46" fillId="0" borderId="28" xfId="0" applyFont="1" applyBorder="1" applyAlignment="1" applyProtection="1">
      <alignment horizontal="center" vertical="center"/>
      <protection/>
    </xf>
    <xf numFmtId="0" fontId="46" fillId="0" borderId="25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49" fontId="43" fillId="0" borderId="44" xfId="0" applyNumberFormat="1" applyFont="1" applyBorder="1" applyAlignment="1" applyProtection="1">
      <alignment horizontal="center" vertical="center" shrinkToFit="1"/>
      <protection locked="0"/>
    </xf>
    <xf numFmtId="0" fontId="46" fillId="0" borderId="28" xfId="0" applyFont="1" applyFill="1" applyBorder="1" applyAlignment="1" applyProtection="1">
      <alignment horizontal="center" vertical="center"/>
      <protection/>
    </xf>
    <xf numFmtId="0" fontId="46" fillId="0" borderId="25" xfId="0" applyFont="1" applyFill="1" applyBorder="1" applyAlignment="1" applyProtection="1">
      <alignment horizontal="center" vertical="center"/>
      <protection/>
    </xf>
    <xf numFmtId="0" fontId="46" fillId="0" borderId="36" xfId="0" applyFont="1" applyBorder="1" applyAlignment="1" applyProtection="1">
      <alignment horizontal="center" vertical="center" wrapText="1"/>
      <protection/>
    </xf>
    <xf numFmtId="0" fontId="46" fillId="0" borderId="46" xfId="0" applyFont="1" applyBorder="1" applyAlignment="1" applyProtection="1">
      <alignment horizontal="center" vertical="center" wrapText="1"/>
      <protection/>
    </xf>
    <xf numFmtId="0" fontId="43" fillId="0" borderId="38" xfId="0" applyFont="1" applyBorder="1" applyAlignment="1" applyProtection="1">
      <alignment horizontal="center" vertical="center"/>
      <protection/>
    </xf>
    <xf numFmtId="0" fontId="43" fillId="0" borderId="23" xfId="0" applyFont="1" applyBorder="1" applyAlignment="1" applyProtection="1">
      <alignment horizontal="center" vertical="center"/>
      <protection/>
    </xf>
    <xf numFmtId="0" fontId="43" fillId="0" borderId="47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right" vertical="center"/>
    </xf>
    <xf numFmtId="0" fontId="46" fillId="0" borderId="47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7" fillId="0" borderId="28" xfId="0" applyFont="1" applyFill="1" applyBorder="1" applyAlignment="1" applyProtection="1">
      <alignment horizontal="center" vertical="center"/>
      <protection/>
    </xf>
    <xf numFmtId="0" fontId="47" fillId="0" borderId="25" xfId="0" applyFont="1" applyFill="1" applyBorder="1" applyAlignment="1" applyProtection="1">
      <alignment horizontal="center" vertical="center"/>
      <protection/>
    </xf>
    <xf numFmtId="0" fontId="46" fillId="0" borderId="48" xfId="0" applyFont="1" applyBorder="1" applyAlignment="1" applyProtection="1">
      <alignment horizontal="center" vertical="center"/>
      <protection/>
    </xf>
    <xf numFmtId="0" fontId="48" fillId="0" borderId="28" xfId="0" applyNumberFormat="1" applyFont="1" applyFill="1" applyBorder="1" applyAlignment="1" applyProtection="1">
      <alignment horizontal="center" vertical="center" wrapText="1"/>
      <protection/>
    </xf>
    <xf numFmtId="0" fontId="48" fillId="0" borderId="44" xfId="0" applyNumberFormat="1" applyFont="1" applyFill="1" applyBorder="1" applyAlignment="1" applyProtection="1">
      <alignment horizontal="center" vertical="center" wrapText="1"/>
      <protection/>
    </xf>
    <xf numFmtId="0" fontId="48" fillId="0" borderId="2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B1">
      <selection activeCell="T42" sqref="T42"/>
    </sheetView>
  </sheetViews>
  <sheetFormatPr defaultColWidth="9.140625" defaultRowHeight="15"/>
  <cols>
    <col min="1" max="1" width="4.421875" style="1" hidden="1" customWidth="1"/>
    <col min="2" max="2" width="4.7109375" style="5" customWidth="1"/>
    <col min="3" max="3" width="16.7109375" style="6" customWidth="1"/>
    <col min="4" max="4" width="6.28125" style="5" customWidth="1"/>
    <col min="5" max="5" width="10.421875" style="5" customWidth="1"/>
    <col min="6" max="7" width="3.140625" style="1" customWidth="1"/>
    <col min="8" max="8" width="2.421875" style="5" customWidth="1"/>
    <col min="9" max="9" width="4.421875" style="5" customWidth="1"/>
    <col min="10" max="10" width="3.421875" style="5" customWidth="1"/>
    <col min="11" max="11" width="4.8515625" style="5" customWidth="1"/>
    <col min="12" max="12" width="10.140625" style="5" customWidth="1"/>
    <col min="13" max="13" width="4.140625" style="5" customWidth="1"/>
    <col min="14" max="15" width="5.57421875" style="5" customWidth="1"/>
    <col min="16" max="16" width="4.57421875" style="5" customWidth="1"/>
    <col min="17" max="17" width="4.421875" style="5" hidden="1" customWidth="1"/>
    <col min="18" max="19" width="5.57421875" style="5" customWidth="1"/>
    <col min="20" max="20" width="10.421875" style="1" bestFit="1" customWidth="1"/>
    <col min="21" max="21" width="17.28125" style="1" bestFit="1" customWidth="1"/>
    <col min="22" max="23" width="4.421875" style="1" hidden="1" customWidth="1"/>
    <col min="24" max="16384" width="9.00390625" style="1" customWidth="1"/>
  </cols>
  <sheetData>
    <row r="1" spans="2:21" ht="27.75" customHeight="1">
      <c r="B1" s="95" t="s">
        <v>61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6"/>
      <c r="R1" s="14"/>
      <c r="S1" s="14"/>
      <c r="T1" s="14"/>
      <c r="U1" s="4"/>
    </row>
    <row r="2" spans="2:21" s="44" customFormat="1" ht="11.2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5"/>
      <c r="R2" s="46"/>
      <c r="S2" s="46"/>
      <c r="T2" s="46"/>
      <c r="U2" s="47"/>
    </row>
    <row r="3" spans="2:23" ht="13.5" customHeight="1">
      <c r="B3" s="97" t="s">
        <v>49</v>
      </c>
      <c r="C3" s="15" t="s">
        <v>0</v>
      </c>
      <c r="D3" s="99" t="s">
        <v>1</v>
      </c>
      <c r="E3" s="101" t="s">
        <v>8</v>
      </c>
      <c r="F3" s="103" t="s">
        <v>2</v>
      </c>
      <c r="G3" s="104"/>
      <c r="H3" s="104"/>
      <c r="I3" s="104"/>
      <c r="J3" s="105"/>
      <c r="K3" s="93" t="s">
        <v>3</v>
      </c>
      <c r="L3" s="93" t="s">
        <v>5</v>
      </c>
      <c r="M3" s="97" t="s">
        <v>4</v>
      </c>
      <c r="N3" s="107" t="s">
        <v>52</v>
      </c>
      <c r="O3" s="108"/>
      <c r="P3" s="109" t="s">
        <v>6</v>
      </c>
      <c r="Q3" s="16"/>
      <c r="R3" s="17"/>
      <c r="S3" s="17"/>
      <c r="U3" s="4"/>
      <c r="V3" s="1">
        <v>1</v>
      </c>
      <c r="W3" s="1" t="s">
        <v>15</v>
      </c>
    </row>
    <row r="4" spans="2:23" ht="15.75">
      <c r="B4" s="98"/>
      <c r="C4" s="18" t="s">
        <v>7</v>
      </c>
      <c r="D4" s="100"/>
      <c r="E4" s="102"/>
      <c r="F4" s="19" t="s">
        <v>9</v>
      </c>
      <c r="G4" s="20" t="s">
        <v>10</v>
      </c>
      <c r="H4" s="107" t="s">
        <v>11</v>
      </c>
      <c r="I4" s="111"/>
      <c r="J4" s="21" t="s">
        <v>12</v>
      </c>
      <c r="K4" s="94"/>
      <c r="L4" s="94"/>
      <c r="M4" s="98"/>
      <c r="N4" s="22" t="s">
        <v>13</v>
      </c>
      <c r="O4" s="23" t="s">
        <v>14</v>
      </c>
      <c r="P4" s="110"/>
      <c r="Q4" s="24"/>
      <c r="R4" s="3"/>
      <c r="S4" s="3"/>
      <c r="U4" s="4"/>
      <c r="V4" s="1">
        <v>2</v>
      </c>
      <c r="W4" s="1" t="s">
        <v>16</v>
      </c>
    </row>
    <row r="5" spans="1:23" ht="12" customHeight="1">
      <c r="A5" s="1">
        <v>1</v>
      </c>
      <c r="B5" s="112">
        <f>CONCATENATE(IF(AND(E5&lt;&gt;"",E5&lt;&gt;" ",E5&lt;&gt;"　"),"1",""),IF(AND(E5&lt;&gt;"",E5&lt;&gt;" ",E5&lt;&gt;"　"),"　／　 ",""),IF(AND(E5&lt;&gt;"",E5&lt;&gt;" ",E5&lt;&gt;"　"),#REF!,""))</f>
      </c>
      <c r="C5" s="25"/>
      <c r="D5" s="73"/>
      <c r="E5" s="75"/>
      <c r="F5" s="52"/>
      <c r="G5" s="77"/>
      <c r="H5" s="79"/>
      <c r="I5" s="80"/>
      <c r="J5" s="83"/>
      <c r="K5" s="54"/>
      <c r="L5" s="96"/>
      <c r="M5" s="58">
        <f ca="1">IF(Q5="00:00:00","",IF(AND(MONTH(Q5)=4,DAY(Q5)=1),ROUND(YEARFRAC(Q5,DATE(IF(MONTH(NOW())&lt;4,YEAR(NOW())-1,YEAR(NOW())),4,1),1),0),ROUNDDOWN(YEARFRAC(Q5,DATE(IF(MONTH(NOW())&lt;4,YEAR(NOW())-1,YEAR(NOW())),4,1),1),0)))</f>
      </c>
      <c r="N5" s="52"/>
      <c r="O5" s="77"/>
      <c r="P5" s="58">
        <f>IF(Q5="00:00:00","",IF(AND(MONTH(Q5)=4,DAY(Q5)=1),IF(M5=60,"還暦",IF(M5=70,"古希",IF(M5=77,"喜寿",IF(M5&gt;79,"長寿","")))),IF(M5=60,"還暦",IF(M5=70,"古希",IF(M5=77,"喜寿",IF(M5&gt;79,"長寿",""))))))</f>
      </c>
      <c r="Q5" s="85" t="str">
        <f>IF(OR(L5="00:00:00",L5="",L5=" ",L5="　"),"00:00:00",DATEVALUE(IF(LEFT(L5,1)&lt;"A",SUBSTITUTE(CONCATENATE("S",L5),":","/"),SUBSTITUTE(L5,":","/"))))</f>
        <v>00:00:00</v>
      </c>
      <c r="R5" s="3"/>
      <c r="S5" s="3"/>
      <c r="U5" s="4"/>
      <c r="V5" s="1">
        <v>3</v>
      </c>
      <c r="W5" s="1" t="s">
        <v>17</v>
      </c>
    </row>
    <row r="6" spans="1:23" ht="18" customHeight="1">
      <c r="A6" s="1">
        <v>2</v>
      </c>
      <c r="B6" s="113"/>
      <c r="C6" s="26"/>
      <c r="D6" s="90"/>
      <c r="E6" s="92"/>
      <c r="F6" s="72"/>
      <c r="G6" s="49"/>
      <c r="H6" s="63"/>
      <c r="I6" s="64"/>
      <c r="J6" s="66"/>
      <c r="K6" s="68"/>
      <c r="L6" s="70"/>
      <c r="M6" s="51"/>
      <c r="N6" s="72"/>
      <c r="O6" s="49"/>
      <c r="P6" s="51"/>
      <c r="Q6" s="85"/>
      <c r="R6" s="3"/>
      <c r="S6" s="3"/>
      <c r="T6" s="27"/>
      <c r="U6" s="28"/>
      <c r="V6" s="1">
        <v>4</v>
      </c>
      <c r="W6" s="1" t="s">
        <v>18</v>
      </c>
    </row>
    <row r="7" spans="1:23" ht="12" customHeight="1">
      <c r="A7" s="1">
        <v>3</v>
      </c>
      <c r="B7" s="113"/>
      <c r="C7" s="25"/>
      <c r="D7" s="73"/>
      <c r="E7" s="75"/>
      <c r="F7" s="52"/>
      <c r="G7" s="77"/>
      <c r="H7" s="79"/>
      <c r="I7" s="80"/>
      <c r="J7" s="83"/>
      <c r="K7" s="54"/>
      <c r="L7" s="56"/>
      <c r="M7" s="58">
        <f ca="1">IF(Q7="00:00:00","",IF(AND(MONTH(Q7)=4,DAY(Q7)=1),ROUND(YEARFRAC(Q7,DATE(IF(MONTH(NOW())&lt;4,YEAR(NOW())-1,YEAR(NOW())),4,1),1),0),ROUNDDOWN(YEARFRAC(Q7,DATE(IF(MONTH(NOW())&lt;4,YEAR(NOW())-1,YEAR(NOW())),4,1),1),0)))</f>
      </c>
      <c r="N7" s="52"/>
      <c r="O7" s="77"/>
      <c r="P7" s="58">
        <f>IF(Q7="00:00:00","",IF(AND(MONTH(Q7)=4,DAY(Q7)=1),IF(M7=60,"還暦",IF(M7=70,"古希",IF(M7=77,"喜寿",IF(M7&gt;79,"長寿","")))),IF(M7=60,"還暦",IF(M7=70,"古希",IF(M7=77,"喜寿",IF(M7&gt;79,"長寿",""))))))</f>
      </c>
      <c r="Q7" s="85" t="str">
        <f>IF(OR(L7="00:00:00",L7="",L7=" ",L7="　"),"00:00:00",DATEVALUE(IF(LEFT(L7,1)&lt;"A",SUBSTITUTE(CONCATENATE("S",L7),":","/"),SUBSTITUTE(L7,":","/"))))</f>
        <v>00:00:00</v>
      </c>
      <c r="R7" s="3"/>
      <c r="S7" s="1"/>
      <c r="U7" s="4"/>
      <c r="V7" s="1">
        <v>5</v>
      </c>
      <c r="W7" s="1" t="s">
        <v>19</v>
      </c>
    </row>
    <row r="8" spans="1:23" ht="18" customHeight="1" thickBot="1">
      <c r="A8" s="1">
        <v>4</v>
      </c>
      <c r="B8" s="114"/>
      <c r="C8" s="26"/>
      <c r="D8" s="74"/>
      <c r="E8" s="76"/>
      <c r="F8" s="53"/>
      <c r="G8" s="78"/>
      <c r="H8" s="81"/>
      <c r="I8" s="82"/>
      <c r="J8" s="84"/>
      <c r="K8" s="55"/>
      <c r="L8" s="57"/>
      <c r="M8" s="59"/>
      <c r="N8" s="53"/>
      <c r="O8" s="78"/>
      <c r="P8" s="59"/>
      <c r="Q8" s="85"/>
      <c r="R8" s="3"/>
      <c r="S8" s="1"/>
      <c r="U8" s="4"/>
      <c r="V8" s="1">
        <v>6</v>
      </c>
      <c r="W8" s="1" t="s">
        <v>20</v>
      </c>
    </row>
    <row r="9" spans="1:23" ht="12" customHeight="1" thickTop="1">
      <c r="A9" s="1">
        <v>5</v>
      </c>
      <c r="B9" s="86">
        <f>CONCATENATE(IF(AND(E9&lt;&gt;"",E9&lt;&gt;" ",E9&lt;&gt;"　"),ASC(LEFT(B5,2))+1,""),IF(AND(E9&lt;&gt;"",E9&lt;&gt;" ",E9&lt;&gt;"　"),"　／　 ",""),IF(AND(E9&lt;&gt;"",E9&lt;&gt;" ",E9&lt;&gt;"　"),#REF!,""))</f>
      </c>
      <c r="C9" s="29"/>
      <c r="D9" s="89"/>
      <c r="E9" s="91"/>
      <c r="F9" s="71"/>
      <c r="G9" s="48"/>
      <c r="H9" s="61"/>
      <c r="I9" s="62"/>
      <c r="J9" s="65"/>
      <c r="K9" s="67"/>
      <c r="L9" s="69"/>
      <c r="M9" s="50">
        <f ca="1">IF(Q9="00:00:00","",IF(AND(MONTH(Q9)=4,DAY(Q9)=1),ROUND(YEARFRAC(Q9,DATE(IF(MONTH(NOW())&lt;4,YEAR(NOW())-1,YEAR(NOW())),4,1),1),0),ROUNDDOWN(YEARFRAC(Q9,DATE(IF(MONTH(NOW())&lt;4,YEAR(NOW())-1,YEAR(NOW())),4,1),1),0)))</f>
      </c>
      <c r="N9" s="71"/>
      <c r="O9" s="48"/>
      <c r="P9" s="50">
        <f>IF(Q9="00:00:00","",IF(AND(MONTH(Q9)=4,DAY(Q9)=1),IF(M9=60,"還暦",IF(M9=70,"古希",IF(M9=77,"喜寿",IF(M9&gt;79,"長寿","")))),IF(M9=60,"還暦",IF(M9=70,"古希",IF(M9=77,"喜寿",IF(M9&gt;79,"長寿",""))))))</f>
      </c>
      <c r="Q9" s="85" t="str">
        <f>IF(OR(L9="00:00:00",L9="",L9=" ",L9="　"),"00:00:00",DATEVALUE(IF(LEFT(L9,1)&lt;"A",SUBSTITUTE(CONCATENATE("S",L9),":","/"),SUBSTITUTE(L9,":","/"))))</f>
        <v>00:00:00</v>
      </c>
      <c r="R9" s="3"/>
      <c r="S9" s="3"/>
      <c r="U9" s="4"/>
      <c r="V9" s="1">
        <v>7</v>
      </c>
      <c r="W9" s="1" t="s">
        <v>21</v>
      </c>
    </row>
    <row r="10" spans="1:23" ht="18" customHeight="1">
      <c r="A10" s="1">
        <v>6</v>
      </c>
      <c r="B10" s="87"/>
      <c r="C10" s="30"/>
      <c r="D10" s="90"/>
      <c r="E10" s="92"/>
      <c r="F10" s="72"/>
      <c r="G10" s="49"/>
      <c r="H10" s="63"/>
      <c r="I10" s="64"/>
      <c r="J10" s="66"/>
      <c r="K10" s="68"/>
      <c r="L10" s="70"/>
      <c r="M10" s="51"/>
      <c r="N10" s="72"/>
      <c r="O10" s="49"/>
      <c r="P10" s="51"/>
      <c r="Q10" s="85"/>
      <c r="R10" s="3"/>
      <c r="T10" s="4"/>
      <c r="U10" s="4"/>
      <c r="V10" s="1">
        <v>8</v>
      </c>
      <c r="W10" s="1" t="s">
        <v>22</v>
      </c>
    </row>
    <row r="11" spans="1:23" ht="12" customHeight="1">
      <c r="A11" s="1">
        <v>7</v>
      </c>
      <c r="B11" s="87"/>
      <c r="C11" s="25"/>
      <c r="D11" s="73"/>
      <c r="E11" s="75"/>
      <c r="F11" s="52"/>
      <c r="G11" s="77"/>
      <c r="H11" s="79"/>
      <c r="I11" s="80"/>
      <c r="J11" s="83"/>
      <c r="K11" s="54"/>
      <c r="L11" s="56"/>
      <c r="M11" s="58">
        <f ca="1">IF(Q11="00:00:00","",IF(AND(MONTH(Q11)=4,DAY(Q11)=1),ROUND(YEARFRAC(Q11,DATE(IF(MONTH(NOW())&lt;4,YEAR(NOW())-1,YEAR(NOW())),4,1),1),0),ROUNDDOWN(YEARFRAC(Q11,DATE(IF(MONTH(NOW())&lt;4,YEAR(NOW())-1,YEAR(NOW())),4,1),1),0)))</f>
      </c>
      <c r="N11" s="52"/>
      <c r="O11" s="77"/>
      <c r="P11" s="58">
        <f>IF(Q11="00:00:00","",IF(AND(MONTH(Q11)=4,DAY(Q11)=1),IF(M11=60,"還暦",IF(M11=70,"古希",IF(M11=77,"喜寿",IF(M11&gt;79,"長寿","")))),IF(M11=60,"還暦",IF(M11=70,"古希",IF(M11=77,"喜寿",IF(M11&gt;79,"長寿",""))))))</f>
      </c>
      <c r="Q11" s="85" t="str">
        <f>IF(OR(L11="00:00:00",L11="",L11=" ",L11="　"),"00:00:00",DATEVALUE(IF(LEFT(L11,1)&lt;"A",SUBSTITUTE(CONCATENATE("S",L11),":","/"),SUBSTITUTE(L11,":","/"))))</f>
        <v>00:00:00</v>
      </c>
      <c r="R11" s="3"/>
      <c r="U11" s="4"/>
      <c r="V11" s="1">
        <v>9</v>
      </c>
      <c r="W11" s="1" t="s">
        <v>23</v>
      </c>
    </row>
    <row r="12" spans="1:23" ht="18" customHeight="1" thickBot="1">
      <c r="A12" s="1">
        <v>8</v>
      </c>
      <c r="B12" s="88"/>
      <c r="C12" s="31"/>
      <c r="D12" s="74"/>
      <c r="E12" s="76"/>
      <c r="F12" s="53"/>
      <c r="G12" s="78"/>
      <c r="H12" s="81"/>
      <c r="I12" s="82"/>
      <c r="J12" s="84"/>
      <c r="K12" s="55"/>
      <c r="L12" s="57"/>
      <c r="M12" s="59"/>
      <c r="N12" s="53"/>
      <c r="O12" s="78"/>
      <c r="P12" s="59"/>
      <c r="Q12" s="85"/>
      <c r="R12" s="3"/>
      <c r="T12" s="4"/>
      <c r="U12" s="4"/>
      <c r="V12" s="1">
        <v>10</v>
      </c>
      <c r="W12" s="1" t="s">
        <v>24</v>
      </c>
    </row>
    <row r="13" spans="1:23" ht="12" customHeight="1" thickTop="1">
      <c r="A13" s="1">
        <v>9</v>
      </c>
      <c r="B13" s="86">
        <f>CONCATENATE(IF(AND(E13&lt;&gt;"",E13&lt;&gt;" ",E13&lt;&gt;"　"),ASC(LEFT(B9,2))+1,""),IF(AND(E13&lt;&gt;"",E13&lt;&gt;" ",E13&lt;&gt;"　"),"　／　 ",""),IF(AND(E13&lt;&gt;"",E13&lt;&gt;" ",E13&lt;&gt;"　"),#REF!,""))</f>
      </c>
      <c r="C13" s="29"/>
      <c r="D13" s="89"/>
      <c r="E13" s="91"/>
      <c r="F13" s="71"/>
      <c r="G13" s="48"/>
      <c r="H13" s="61"/>
      <c r="I13" s="62"/>
      <c r="J13" s="65"/>
      <c r="K13" s="67"/>
      <c r="L13" s="69"/>
      <c r="M13" s="50">
        <f ca="1">IF(Q13="00:00:00","",IF(AND(MONTH(Q13)=4,DAY(Q13)=1),ROUND(YEARFRAC(Q13,DATE(IF(MONTH(NOW())&lt;4,YEAR(NOW())-1,YEAR(NOW())),4,1),1),0),ROUNDDOWN(YEARFRAC(Q13,DATE(IF(MONTH(NOW())&lt;4,YEAR(NOW())-1,YEAR(NOW())),4,1),1),0)))</f>
      </c>
      <c r="N13" s="71"/>
      <c r="O13" s="48"/>
      <c r="P13" s="50">
        <f>IF(Q13="00:00:00","",IF(AND(MONTH(Q13)=4,DAY(Q13)=1),IF(M13=60,"還暦",IF(M13=70,"古希",IF(M13=77,"喜寿",IF(M13&gt;79,"長寿","")))),IF(M13=60,"還暦",IF(M13=70,"古希",IF(M13=77,"喜寿",IF(M13&gt;79,"長寿",""))))))</f>
      </c>
      <c r="Q13" s="85" t="str">
        <f>IF(OR(L13="00:00:00",L13="",L13=" ",L13="　"),"00:00:00",DATEVALUE(IF(LEFT(L13,1)&lt;"A",SUBSTITUTE(CONCATENATE("S",L13),":","/"),SUBSTITUTE(L13,":","/"))))</f>
        <v>00:00:00</v>
      </c>
      <c r="R13" s="3"/>
      <c r="U13" s="4"/>
      <c r="V13" s="1">
        <v>11</v>
      </c>
      <c r="W13" s="1" t="s">
        <v>25</v>
      </c>
    </row>
    <row r="14" spans="1:23" ht="18" customHeight="1">
      <c r="A14" s="1">
        <v>10</v>
      </c>
      <c r="B14" s="87"/>
      <c r="C14" s="31"/>
      <c r="D14" s="90"/>
      <c r="E14" s="92"/>
      <c r="F14" s="72"/>
      <c r="G14" s="49"/>
      <c r="H14" s="63"/>
      <c r="I14" s="64"/>
      <c r="J14" s="66"/>
      <c r="K14" s="68"/>
      <c r="L14" s="70"/>
      <c r="M14" s="51"/>
      <c r="N14" s="72"/>
      <c r="O14" s="49"/>
      <c r="P14" s="51"/>
      <c r="Q14" s="85"/>
      <c r="R14" s="3"/>
      <c r="S14" s="3"/>
      <c r="T14" s="4"/>
      <c r="U14" s="4"/>
      <c r="V14" s="1">
        <v>12</v>
      </c>
      <c r="W14" s="1" t="s">
        <v>26</v>
      </c>
    </row>
    <row r="15" spans="1:23" ht="12" customHeight="1">
      <c r="A15" s="1">
        <v>11</v>
      </c>
      <c r="B15" s="87"/>
      <c r="C15" s="25"/>
      <c r="D15" s="73"/>
      <c r="E15" s="75"/>
      <c r="F15" s="52"/>
      <c r="G15" s="77"/>
      <c r="H15" s="79"/>
      <c r="I15" s="80"/>
      <c r="J15" s="83"/>
      <c r="K15" s="54"/>
      <c r="L15" s="56"/>
      <c r="M15" s="58">
        <f ca="1">IF(Q15="00:00:00","",IF(AND(MONTH(Q15)=4,DAY(Q15)=1),ROUND(YEARFRAC(Q15,DATE(IF(MONTH(NOW())&lt;4,YEAR(NOW())-1,YEAR(NOW())),4,1),1),0),ROUNDDOWN(YEARFRAC(Q15,DATE(IF(MONTH(NOW())&lt;4,YEAR(NOW())-1,YEAR(NOW())),4,1),1),0)))</f>
      </c>
      <c r="N15" s="52"/>
      <c r="O15" s="77"/>
      <c r="P15" s="58">
        <f>IF(Q15="00:00:00","",IF(AND(MONTH(Q15)=4,DAY(Q15)=1),IF(M15=60,"還暦",IF(M15=70,"古希",IF(M15=77,"喜寿",IF(M15&gt;79,"長寿","")))),IF(M15=60,"還暦",IF(M15=70,"古希",IF(M15=77,"喜寿",IF(M15&gt;79,"長寿",""))))))</f>
      </c>
      <c r="Q15" s="85" t="str">
        <f>IF(OR(L15="00:00:00",L15="",L15=" ",L15="　"),"00:00:00",DATEVALUE(IF(LEFT(L15,1)&lt;"A",SUBSTITUTE(CONCATENATE("S",L15),":","/"),SUBSTITUTE(L15,":","/"))))</f>
        <v>00:00:00</v>
      </c>
      <c r="R15" s="3"/>
      <c r="S15" s="3"/>
      <c r="U15" s="4"/>
      <c r="V15" s="1">
        <v>13</v>
      </c>
      <c r="W15" s="1" t="s">
        <v>27</v>
      </c>
    </row>
    <row r="16" spans="1:23" ht="18" customHeight="1" thickBot="1">
      <c r="A16" s="1">
        <v>12</v>
      </c>
      <c r="B16" s="88"/>
      <c r="C16" s="32"/>
      <c r="D16" s="74"/>
      <c r="E16" s="76"/>
      <c r="F16" s="53"/>
      <c r="G16" s="78"/>
      <c r="H16" s="81"/>
      <c r="I16" s="82"/>
      <c r="J16" s="84"/>
      <c r="K16" s="55"/>
      <c r="L16" s="57"/>
      <c r="M16" s="59"/>
      <c r="N16" s="53"/>
      <c r="O16" s="78"/>
      <c r="P16" s="59"/>
      <c r="Q16" s="85"/>
      <c r="R16" s="3"/>
      <c r="S16" s="3"/>
      <c r="T16" s="4"/>
      <c r="U16" s="4"/>
      <c r="V16" s="1">
        <v>14</v>
      </c>
      <c r="W16" s="1" t="s">
        <v>28</v>
      </c>
    </row>
    <row r="17" spans="1:23" ht="12" customHeight="1" thickTop="1">
      <c r="A17" s="1">
        <v>13</v>
      </c>
      <c r="B17" s="86">
        <f>CONCATENATE(IF(AND(E17&lt;&gt;"",E17&lt;&gt;" ",E17&lt;&gt;"　"),ASC(LEFT(B13,2))+1,""),IF(AND(E17&lt;&gt;"",E17&lt;&gt;" ",E17&lt;&gt;"　"),"　／　 ",""),IF(AND(E17&lt;&gt;"",E17&lt;&gt;" ",E17&lt;&gt;"　"),#REF!,""))</f>
      </c>
      <c r="C17" s="33"/>
      <c r="D17" s="89"/>
      <c r="E17" s="91"/>
      <c r="F17" s="71"/>
      <c r="G17" s="48"/>
      <c r="H17" s="61"/>
      <c r="I17" s="62"/>
      <c r="J17" s="65"/>
      <c r="K17" s="67"/>
      <c r="L17" s="69"/>
      <c r="M17" s="50">
        <f ca="1">IF(Q17="00:00:00","",IF(AND(MONTH(Q17)=4,DAY(Q17)=1),ROUND(YEARFRAC(Q17,DATE(IF(MONTH(NOW())&lt;4,YEAR(NOW())-1,YEAR(NOW())),4,1),1),0),ROUNDDOWN(YEARFRAC(Q17,DATE(IF(MONTH(NOW())&lt;4,YEAR(NOW())-1,YEAR(NOW())),4,1),1),0)))</f>
      </c>
      <c r="N17" s="71"/>
      <c r="O17" s="48"/>
      <c r="P17" s="50">
        <f>IF(Q17="00:00:00","",IF(AND(MONTH(Q17)=4,DAY(Q17)=1),IF(M17=60,"還暦",IF(M17=70,"古希",IF(M17=77,"喜寿",IF(M17&gt;79,"長寿","")))),IF(M17=60,"還暦",IF(M17=70,"古希",IF(M17=77,"喜寿",IF(M17&gt;79,"長寿",""))))))</f>
      </c>
      <c r="Q17" s="85" t="str">
        <f>IF(OR(L17="00:00:00",L17="",L17=" ",L17="　"),"00:00:00",DATEVALUE(IF(LEFT(L17,1)&lt;"A",SUBSTITUTE(CONCATENATE("S",L17),":","/"),SUBSTITUTE(L17,":","/"))))</f>
        <v>00:00:00</v>
      </c>
      <c r="R17" s="3"/>
      <c r="S17" s="34"/>
      <c r="U17" s="4"/>
      <c r="V17" s="1">
        <v>15</v>
      </c>
      <c r="W17" s="1" t="s">
        <v>29</v>
      </c>
    </row>
    <row r="18" spans="1:23" ht="18" customHeight="1">
      <c r="A18" s="1">
        <v>14</v>
      </c>
      <c r="B18" s="87"/>
      <c r="C18" s="31"/>
      <c r="D18" s="90"/>
      <c r="E18" s="92"/>
      <c r="F18" s="72"/>
      <c r="G18" s="49"/>
      <c r="H18" s="63"/>
      <c r="I18" s="64"/>
      <c r="J18" s="66"/>
      <c r="K18" s="68"/>
      <c r="L18" s="70"/>
      <c r="M18" s="51"/>
      <c r="N18" s="72"/>
      <c r="O18" s="49"/>
      <c r="P18" s="51"/>
      <c r="Q18" s="85"/>
      <c r="R18" s="3"/>
      <c r="S18" s="34"/>
      <c r="T18" s="4"/>
      <c r="U18" s="4"/>
      <c r="V18" s="1">
        <v>16</v>
      </c>
      <c r="W18" s="1" t="s">
        <v>30</v>
      </c>
    </row>
    <row r="19" spans="1:23" ht="12" customHeight="1">
      <c r="A19" s="1">
        <v>15</v>
      </c>
      <c r="B19" s="87"/>
      <c r="C19" s="25"/>
      <c r="D19" s="73"/>
      <c r="E19" s="75"/>
      <c r="F19" s="52"/>
      <c r="G19" s="77"/>
      <c r="H19" s="79"/>
      <c r="I19" s="80"/>
      <c r="J19" s="83"/>
      <c r="K19" s="54"/>
      <c r="L19" s="56"/>
      <c r="M19" s="58">
        <f ca="1">IF(Q19="00:00:00","",IF(AND(MONTH(Q19)=4,DAY(Q19)=1),ROUND(YEARFRAC(Q19,DATE(IF(MONTH(NOW())&lt;4,YEAR(NOW())-1,YEAR(NOW())),4,1),1),0),ROUNDDOWN(YEARFRAC(Q19,DATE(IF(MONTH(NOW())&lt;4,YEAR(NOW())-1,YEAR(NOW())),4,1),1),0)))</f>
      </c>
      <c r="N19" s="52"/>
      <c r="O19" s="77"/>
      <c r="P19" s="58">
        <f>IF(Q19="00:00:00","",IF(AND(MONTH(Q19)=4,DAY(Q19)=1),IF(M19=60,"還暦",IF(M19=70,"古希",IF(M19=77,"喜寿",IF(M19&gt;79,"長寿","")))),IF(M19=60,"還暦",IF(M19=70,"古希",IF(M19=77,"喜寿",IF(M19&gt;79,"長寿",""))))))</f>
      </c>
      <c r="Q19" s="85" t="str">
        <f>IF(OR(L19="00:00:00",L19="",L19=" ",L19="　"),"00:00:00",DATEVALUE(IF(LEFT(L19,1)&lt;"A",SUBSTITUTE(CONCATENATE("S",L19),":","/"),SUBSTITUTE(L19,":","/"))))</f>
        <v>00:00:00</v>
      </c>
      <c r="R19" s="3"/>
      <c r="S19" s="34"/>
      <c r="U19" s="4"/>
      <c r="V19" s="1">
        <v>17</v>
      </c>
      <c r="W19" s="1" t="s">
        <v>31</v>
      </c>
    </row>
    <row r="20" spans="1:23" ht="18" customHeight="1" thickBot="1">
      <c r="A20" s="1">
        <v>16</v>
      </c>
      <c r="B20" s="88"/>
      <c r="C20" s="31"/>
      <c r="D20" s="74"/>
      <c r="E20" s="76"/>
      <c r="F20" s="53"/>
      <c r="G20" s="78"/>
      <c r="H20" s="81"/>
      <c r="I20" s="82"/>
      <c r="J20" s="84"/>
      <c r="K20" s="55"/>
      <c r="L20" s="57"/>
      <c r="M20" s="59"/>
      <c r="N20" s="53"/>
      <c r="O20" s="78"/>
      <c r="P20" s="59"/>
      <c r="Q20" s="85"/>
      <c r="R20" s="3"/>
      <c r="S20" s="34"/>
      <c r="T20" s="4"/>
      <c r="U20" s="4"/>
      <c r="V20" s="1">
        <v>18</v>
      </c>
      <c r="W20" s="1" t="s">
        <v>32</v>
      </c>
    </row>
    <row r="21" spans="1:23" ht="12" customHeight="1" thickTop="1">
      <c r="A21" s="1">
        <v>17</v>
      </c>
      <c r="B21" s="86">
        <f>CONCATENATE(IF(AND(E21&lt;&gt;"",E21&lt;&gt;" ",E21&lt;&gt;"　"),ASC(LEFT(B17,2))+1,""),IF(AND(E21&lt;&gt;"",E21&lt;&gt;" ",E21&lt;&gt;"　"),"　／　 ",""),IF(AND(E21&lt;&gt;"",E21&lt;&gt;" ",E21&lt;&gt;"　"),#REF!,""))</f>
      </c>
      <c r="C21" s="29"/>
      <c r="D21" s="89"/>
      <c r="E21" s="91"/>
      <c r="F21" s="71"/>
      <c r="G21" s="48"/>
      <c r="H21" s="61"/>
      <c r="I21" s="62"/>
      <c r="J21" s="65"/>
      <c r="K21" s="67"/>
      <c r="L21" s="69"/>
      <c r="M21" s="50">
        <f ca="1">IF(Q21="00:00:00","",IF(AND(MONTH(Q21)=4,DAY(Q21)=1),ROUND(YEARFRAC(Q21,DATE(IF(MONTH(NOW())&lt;4,YEAR(NOW())-1,YEAR(NOW())),4,1),1),0),ROUNDDOWN(YEARFRAC(Q21,DATE(IF(MONTH(NOW())&lt;4,YEAR(NOW())-1,YEAR(NOW())),4,1),1),0)))</f>
      </c>
      <c r="N21" s="71"/>
      <c r="O21" s="48"/>
      <c r="P21" s="50">
        <f>IF(Q21="00:00:00","",IF(AND(MONTH(Q21)=4,DAY(Q21)=1),IF(M21=60,"還暦",IF(M21=70,"古希",IF(M21=77,"喜寿",IF(M21&gt;79,"長寿","")))),IF(M21=60,"還暦",IF(M21=70,"古希",IF(M21=77,"喜寿",IF(M21&gt;79,"長寿",""))))))</f>
      </c>
      <c r="Q21" s="85" t="str">
        <f>IF(OR(L21="00:00:00",L21="",L21=" ",L21="　"),"00:00:00",DATEVALUE(IF(LEFT(L21,1)&lt;"A",SUBSTITUTE(CONCATENATE("S",L21),":","/"),SUBSTITUTE(L21,":","/"))))</f>
        <v>00:00:00</v>
      </c>
      <c r="R21" s="3"/>
      <c r="S21" s="35"/>
      <c r="U21" s="4"/>
      <c r="V21" s="1">
        <v>19</v>
      </c>
      <c r="W21" s="1" t="s">
        <v>33</v>
      </c>
    </row>
    <row r="22" spans="1:23" ht="18" customHeight="1">
      <c r="A22" s="1">
        <v>18</v>
      </c>
      <c r="B22" s="87"/>
      <c r="C22" s="31"/>
      <c r="D22" s="90"/>
      <c r="E22" s="92"/>
      <c r="F22" s="72"/>
      <c r="G22" s="49"/>
      <c r="H22" s="63"/>
      <c r="I22" s="64"/>
      <c r="J22" s="66"/>
      <c r="K22" s="68"/>
      <c r="L22" s="70"/>
      <c r="M22" s="51"/>
      <c r="N22" s="72"/>
      <c r="O22" s="49"/>
      <c r="P22" s="51"/>
      <c r="Q22" s="85"/>
      <c r="R22" s="3"/>
      <c r="S22" s="4"/>
      <c r="T22" s="4"/>
      <c r="U22" s="4"/>
      <c r="V22" s="1">
        <v>20</v>
      </c>
      <c r="W22" s="1" t="s">
        <v>34</v>
      </c>
    </row>
    <row r="23" spans="1:23" ht="12" customHeight="1">
      <c r="A23" s="1">
        <v>19</v>
      </c>
      <c r="B23" s="87"/>
      <c r="C23" s="25"/>
      <c r="D23" s="73"/>
      <c r="E23" s="75"/>
      <c r="F23" s="52"/>
      <c r="G23" s="77"/>
      <c r="H23" s="79"/>
      <c r="I23" s="80"/>
      <c r="J23" s="83"/>
      <c r="K23" s="54"/>
      <c r="L23" s="56"/>
      <c r="M23" s="58">
        <f ca="1">IF(Q23="00:00:00","",IF(AND(MONTH(Q23)=4,DAY(Q23)=1),ROUND(YEARFRAC(Q23,DATE(IF(MONTH(NOW())&lt;4,YEAR(NOW())-1,YEAR(NOW())),4,1),1),0),ROUNDDOWN(YEARFRAC(Q23,DATE(IF(MONTH(NOW())&lt;4,YEAR(NOW())-1,YEAR(NOW())),4,1),1),0)))</f>
      </c>
      <c r="N23" s="52"/>
      <c r="O23" s="77"/>
      <c r="P23" s="58">
        <f>IF(Q23="00:00:00","",IF(AND(MONTH(Q23)=4,DAY(Q23)=1),IF(M23=60,"還暦",IF(M23=70,"古希",IF(M23=77,"喜寿",IF(M23&gt;79,"長寿","")))),IF(M23=60,"還暦",IF(M23=70,"古希",IF(M23=77,"喜寿",IF(M23&gt;79,"長寿",""))))))</f>
      </c>
      <c r="Q23" s="85" t="str">
        <f>IF(OR(L23="00:00:00",L23="",L23=" ",L23="　"),"00:00:00",DATEVALUE(IF(LEFT(L23,1)&lt;"A",SUBSTITUTE(CONCATENATE("S",L23),":","/"),SUBSTITUTE(L23,":","/"))))</f>
        <v>00:00:00</v>
      </c>
      <c r="R23" s="3"/>
      <c r="S23" s="4"/>
      <c r="U23" s="4"/>
      <c r="V23" s="1">
        <v>21</v>
      </c>
      <c r="W23" s="1" t="s">
        <v>35</v>
      </c>
    </row>
    <row r="24" spans="1:23" ht="18" customHeight="1" thickBot="1">
      <c r="A24" s="1">
        <v>20</v>
      </c>
      <c r="B24" s="88"/>
      <c r="C24" s="32"/>
      <c r="D24" s="74"/>
      <c r="E24" s="76"/>
      <c r="F24" s="53"/>
      <c r="G24" s="78"/>
      <c r="H24" s="81"/>
      <c r="I24" s="82"/>
      <c r="J24" s="84"/>
      <c r="K24" s="55"/>
      <c r="L24" s="57"/>
      <c r="M24" s="59"/>
      <c r="N24" s="53"/>
      <c r="O24" s="78"/>
      <c r="P24" s="59"/>
      <c r="Q24" s="85"/>
      <c r="R24" s="3"/>
      <c r="S24" s="4"/>
      <c r="T24" s="4"/>
      <c r="U24" s="4"/>
      <c r="V24" s="1">
        <v>22</v>
      </c>
      <c r="W24" s="1" t="s">
        <v>36</v>
      </c>
    </row>
    <row r="25" spans="1:23" ht="12" customHeight="1" thickTop="1">
      <c r="A25" s="1">
        <v>21</v>
      </c>
      <c r="B25" s="86">
        <f>CONCATENATE(IF(AND(E25&lt;&gt;"",E25&lt;&gt;" ",E25&lt;&gt;"　"),ASC(LEFT(B21,2))+1,""),IF(AND(E25&lt;&gt;"",E25&lt;&gt;" ",E25&lt;&gt;"　"),"　／　 ",""),IF(AND(E25&lt;&gt;"",E25&lt;&gt;" ",E25&lt;&gt;"　"),#REF!,""))</f>
      </c>
      <c r="C25" s="33"/>
      <c r="D25" s="89"/>
      <c r="E25" s="91"/>
      <c r="F25" s="71"/>
      <c r="G25" s="48"/>
      <c r="H25" s="61"/>
      <c r="I25" s="62"/>
      <c r="J25" s="65"/>
      <c r="K25" s="67"/>
      <c r="L25" s="69"/>
      <c r="M25" s="50">
        <f ca="1">IF(Q25="00:00:00","",IF(AND(MONTH(Q25)=4,DAY(Q25)=1),ROUND(YEARFRAC(Q25,DATE(IF(MONTH(NOW())&lt;4,YEAR(NOW())-1,YEAR(NOW())),4,1),1),0),ROUNDDOWN(YEARFRAC(Q25,DATE(IF(MONTH(NOW())&lt;4,YEAR(NOW())-1,YEAR(NOW())),4,1),1),0)))</f>
      </c>
      <c r="N25" s="71"/>
      <c r="O25" s="48"/>
      <c r="P25" s="50">
        <f>IF(Q25="00:00:00","",IF(AND(MONTH(Q25)=4,DAY(Q25)=1),IF(M25=60,"還暦",IF(M25=70,"古希",IF(M25=77,"喜寿",IF(M25&gt;79,"長寿","")))),IF(M25=60,"還暦",IF(M25=70,"古希",IF(M25=77,"喜寿",IF(M25&gt;79,"長寿",""))))))</f>
      </c>
      <c r="Q25" s="85" t="str">
        <f>IF(OR(L25="00:00:00",L25="",L25=" ",L25="　"),"00:00:00",DATEVALUE(IF(LEFT(L25,1)&lt;"A",SUBSTITUTE(CONCATENATE("S",L25),":","/"),SUBSTITUTE(L25,":","/"))))</f>
        <v>00:00:00</v>
      </c>
      <c r="R25" s="3"/>
      <c r="S25" s="4"/>
      <c r="U25" s="4"/>
      <c r="V25" s="1">
        <v>23</v>
      </c>
      <c r="W25" s="1" t="s">
        <v>37</v>
      </c>
    </row>
    <row r="26" spans="1:23" ht="18" customHeight="1">
      <c r="A26" s="1">
        <v>22</v>
      </c>
      <c r="B26" s="87"/>
      <c r="C26" s="31"/>
      <c r="D26" s="90"/>
      <c r="E26" s="92"/>
      <c r="F26" s="72"/>
      <c r="G26" s="49"/>
      <c r="H26" s="63"/>
      <c r="I26" s="64"/>
      <c r="J26" s="66"/>
      <c r="K26" s="68"/>
      <c r="L26" s="70"/>
      <c r="M26" s="51"/>
      <c r="N26" s="72"/>
      <c r="O26" s="49"/>
      <c r="P26" s="51"/>
      <c r="Q26" s="85"/>
      <c r="R26" s="3"/>
      <c r="T26" s="4"/>
      <c r="U26" s="4"/>
      <c r="V26" s="1">
        <v>24</v>
      </c>
      <c r="W26" s="1" t="s">
        <v>38</v>
      </c>
    </row>
    <row r="27" spans="1:23" ht="12" customHeight="1">
      <c r="A27" s="1">
        <v>23</v>
      </c>
      <c r="B27" s="87"/>
      <c r="C27" s="25"/>
      <c r="D27" s="73"/>
      <c r="E27" s="75"/>
      <c r="F27" s="52"/>
      <c r="G27" s="77"/>
      <c r="H27" s="79"/>
      <c r="I27" s="80"/>
      <c r="J27" s="83"/>
      <c r="K27" s="54"/>
      <c r="L27" s="56"/>
      <c r="M27" s="58">
        <f ca="1">IF(Q27="00:00:00","",IF(AND(MONTH(Q27)=4,DAY(Q27)=1),ROUND(YEARFRAC(Q27,DATE(IF(MONTH(NOW())&lt;4,YEAR(NOW())-1,YEAR(NOW())),4,1),1),0),ROUNDDOWN(YEARFRAC(Q27,DATE(IF(MONTH(NOW())&lt;4,YEAR(NOW())-1,YEAR(NOW())),4,1),1),0)))</f>
      </c>
      <c r="N27" s="52"/>
      <c r="O27" s="77"/>
      <c r="P27" s="58">
        <f>IF(Q27="00:00:00","",IF(AND(MONTH(Q27)=4,DAY(Q27)=1),IF(M27=60,"還暦",IF(M27=70,"古希",IF(M27=77,"喜寿",IF(M27&gt;79,"長寿","")))),IF(M27=60,"還暦",IF(M27=70,"古希",IF(M27=77,"喜寿",IF(M27&gt;79,"長寿",""))))))</f>
      </c>
      <c r="Q27" s="85" t="str">
        <f>IF(OR(L27="00:00:00",L27="",L27=" ",L27="　"),"00:00:00",DATEVALUE(IF(LEFT(L27,1)&lt;"A",SUBSTITUTE(CONCATENATE("S",L27),":","/"),SUBSTITUTE(L27,":","/"))))</f>
        <v>00:00:00</v>
      </c>
      <c r="R27" s="3"/>
      <c r="U27" s="4"/>
      <c r="V27" s="1">
        <v>25</v>
      </c>
      <c r="W27" s="1" t="s">
        <v>39</v>
      </c>
    </row>
    <row r="28" spans="1:23" ht="18" customHeight="1" thickBot="1">
      <c r="A28" s="1">
        <v>24</v>
      </c>
      <c r="B28" s="88"/>
      <c r="C28" s="31"/>
      <c r="D28" s="74"/>
      <c r="E28" s="76"/>
      <c r="F28" s="53"/>
      <c r="G28" s="78"/>
      <c r="H28" s="81"/>
      <c r="I28" s="82"/>
      <c r="J28" s="84"/>
      <c r="K28" s="55"/>
      <c r="L28" s="57"/>
      <c r="M28" s="59"/>
      <c r="N28" s="53"/>
      <c r="O28" s="78"/>
      <c r="P28" s="59"/>
      <c r="Q28" s="85"/>
      <c r="R28" s="3"/>
      <c r="T28" s="4"/>
      <c r="U28" s="4"/>
      <c r="V28" s="1">
        <v>26</v>
      </c>
      <c r="W28" s="1" t="s">
        <v>40</v>
      </c>
    </row>
    <row r="29" spans="1:23" ht="12" customHeight="1" thickTop="1">
      <c r="A29" s="1">
        <v>25</v>
      </c>
      <c r="B29" s="86">
        <f>CONCATENATE(IF(AND(E29&lt;&gt;"",E29&lt;&gt;" ",E29&lt;&gt;"　"),ASC(LEFT(B25,2))+1,""),IF(AND(E29&lt;&gt;"",E29&lt;&gt;" ",E29&lt;&gt;"　"),"　／　 ",""),IF(AND(E29&lt;&gt;"",E29&lt;&gt;" ",E29&lt;&gt;"　"),#REF!,""))</f>
      </c>
      <c r="C29" s="29"/>
      <c r="D29" s="89"/>
      <c r="E29" s="91"/>
      <c r="F29" s="71"/>
      <c r="G29" s="48"/>
      <c r="H29" s="61"/>
      <c r="I29" s="62"/>
      <c r="J29" s="65"/>
      <c r="K29" s="67"/>
      <c r="L29" s="69"/>
      <c r="M29" s="50">
        <f ca="1">IF(Q29="00:00:00","",IF(AND(MONTH(Q29)=4,DAY(Q29)=1),ROUND(YEARFRAC(Q29,DATE(IF(MONTH(NOW())&lt;4,YEAR(NOW())-1,YEAR(NOW())),4,1),1),0),ROUNDDOWN(YEARFRAC(Q29,DATE(IF(MONTH(NOW())&lt;4,YEAR(NOW())-1,YEAR(NOW())),4,1),1),0)))</f>
      </c>
      <c r="N29" s="71"/>
      <c r="O29" s="48"/>
      <c r="P29" s="50">
        <f>IF(Q29="00:00:00","",IF(AND(MONTH(Q29)=4,DAY(Q29)=1),IF(M29=60,"還暦",IF(M29=70,"古希",IF(M29=77,"喜寿",IF(M29&gt;79,"長寿","")))),IF(M29=60,"還暦",IF(M29=70,"古希",IF(M29=77,"喜寿",IF(M29&gt;79,"長寿",""))))))</f>
      </c>
      <c r="Q29" s="85" t="str">
        <f>IF(OR(L29="00:00:00",L29="",L29=" ",L29="　"),"00:00:00",DATEVALUE(IF(LEFT(L29,1)&lt;"A",SUBSTITUTE(CONCATENATE("S",L29),":","/"),SUBSTITUTE(L29,":","/"))))</f>
        <v>00:00:00</v>
      </c>
      <c r="R29" s="3"/>
      <c r="U29" s="4"/>
      <c r="V29" s="1">
        <v>27</v>
      </c>
      <c r="W29" s="1" t="s">
        <v>41</v>
      </c>
    </row>
    <row r="30" spans="1:23" ht="18" customHeight="1">
      <c r="A30" s="1">
        <v>26</v>
      </c>
      <c r="B30" s="87"/>
      <c r="C30" s="31"/>
      <c r="D30" s="90"/>
      <c r="E30" s="92"/>
      <c r="F30" s="72"/>
      <c r="G30" s="49"/>
      <c r="H30" s="63"/>
      <c r="I30" s="64"/>
      <c r="J30" s="66"/>
      <c r="K30" s="68"/>
      <c r="L30" s="70"/>
      <c r="M30" s="51"/>
      <c r="N30" s="72"/>
      <c r="O30" s="49"/>
      <c r="P30" s="51"/>
      <c r="Q30" s="85"/>
      <c r="R30" s="3"/>
      <c r="S30" s="4"/>
      <c r="T30" s="4"/>
      <c r="U30" s="4"/>
      <c r="V30" s="1">
        <v>28</v>
      </c>
      <c r="W30" s="1" t="s">
        <v>42</v>
      </c>
    </row>
    <row r="31" spans="1:23" ht="12" customHeight="1">
      <c r="A31" s="1">
        <v>27</v>
      </c>
      <c r="B31" s="87"/>
      <c r="C31" s="25"/>
      <c r="D31" s="73"/>
      <c r="E31" s="75"/>
      <c r="F31" s="52"/>
      <c r="G31" s="77"/>
      <c r="H31" s="79"/>
      <c r="I31" s="80"/>
      <c r="J31" s="83"/>
      <c r="K31" s="54"/>
      <c r="L31" s="56"/>
      <c r="M31" s="58">
        <f ca="1">IF(Q31="00:00:00","",IF(AND(MONTH(Q31)=4,DAY(Q31)=1),ROUND(YEARFRAC(Q31,DATE(IF(MONTH(NOW())&lt;4,YEAR(NOW())-1,YEAR(NOW())),4,1),1),0),ROUNDDOWN(YEARFRAC(Q31,DATE(IF(MONTH(NOW())&lt;4,YEAR(NOW())-1,YEAR(NOW())),4,1),1),0)))</f>
      </c>
      <c r="N31" s="52"/>
      <c r="O31" s="77"/>
      <c r="P31" s="58">
        <f>IF(Q31="00:00:00","",IF(AND(MONTH(Q31)=4,DAY(Q31)=1),IF(M31=60,"還暦",IF(M31=70,"古希",IF(M31=77,"喜寿",IF(M31&gt;79,"長寿","")))),IF(M31=60,"還暦",IF(M31=70,"古希",IF(M31=77,"喜寿",IF(M31&gt;79,"長寿",""))))))</f>
      </c>
      <c r="Q31" s="85" t="str">
        <f>IF(OR(L31="00:00:00",L31="",L31=" ",L31="　"),"00:00:00",DATEVALUE(IF(LEFT(L31,1)&lt;"A",SUBSTITUTE(CONCATENATE("S",L31),":","/"),SUBSTITUTE(L31,":","/"))))</f>
        <v>00:00:00</v>
      </c>
      <c r="R31" s="3"/>
      <c r="S31" s="4"/>
      <c r="U31" s="4"/>
      <c r="V31" s="1">
        <v>29</v>
      </c>
      <c r="W31" s="1" t="s">
        <v>43</v>
      </c>
    </row>
    <row r="32" spans="1:23" ht="18" customHeight="1" thickBot="1">
      <c r="A32" s="1">
        <v>28</v>
      </c>
      <c r="B32" s="88"/>
      <c r="C32" s="32"/>
      <c r="D32" s="74"/>
      <c r="E32" s="76"/>
      <c r="F32" s="53"/>
      <c r="G32" s="78"/>
      <c r="H32" s="81"/>
      <c r="I32" s="82"/>
      <c r="J32" s="84"/>
      <c r="K32" s="55"/>
      <c r="L32" s="57"/>
      <c r="M32" s="59"/>
      <c r="N32" s="53"/>
      <c r="O32" s="78"/>
      <c r="P32" s="59"/>
      <c r="Q32" s="85"/>
      <c r="R32" s="3"/>
      <c r="S32" s="4"/>
      <c r="T32" s="4"/>
      <c r="U32" s="4"/>
      <c r="V32" s="1">
        <v>30</v>
      </c>
      <c r="W32" s="1" t="s">
        <v>44</v>
      </c>
    </row>
    <row r="33" spans="1:23" ht="12" customHeight="1" thickTop="1">
      <c r="A33" s="1">
        <v>29</v>
      </c>
      <c r="B33" s="86">
        <f>CONCATENATE(IF(AND(E33&lt;&gt;"",E33&lt;&gt;" ",E33&lt;&gt;"　"),ASC(LEFT(B29,2))+1,""),IF(AND(E33&lt;&gt;"",E33&lt;&gt;" ",E33&lt;&gt;"　"),"　／　 ",""),IF(AND(E33&lt;&gt;"",E33&lt;&gt;" ",E33&lt;&gt;"　"),#REF!,""))</f>
      </c>
      <c r="C33" s="33"/>
      <c r="D33" s="89"/>
      <c r="E33" s="91"/>
      <c r="F33" s="71"/>
      <c r="G33" s="48"/>
      <c r="H33" s="61"/>
      <c r="I33" s="62"/>
      <c r="J33" s="65"/>
      <c r="K33" s="67"/>
      <c r="L33" s="69"/>
      <c r="M33" s="50">
        <f ca="1">IF(Q33="00:00:00","",IF(AND(MONTH(Q33)=4,DAY(Q33)=1),ROUND(YEARFRAC(Q33,DATE(IF(MONTH(NOW())&lt;4,YEAR(NOW())-1,YEAR(NOW())),4,1),1),0),ROUNDDOWN(YEARFRAC(Q33,DATE(IF(MONTH(NOW())&lt;4,YEAR(NOW())-1,YEAR(NOW())),4,1),1),0)))</f>
      </c>
      <c r="N33" s="71"/>
      <c r="O33" s="48"/>
      <c r="P33" s="50">
        <f>IF(Q33="00:00:00","",IF(AND(MONTH(Q33)=4,DAY(Q33)=1),IF(M33=60,"還暦",IF(M33=70,"古希",IF(M33=77,"喜寿",IF(M33&gt;79,"長寿","")))),IF(M33=60,"還暦",IF(M33=70,"古希",IF(M33=77,"喜寿",IF(M33&gt;79,"長寿",""))))))</f>
      </c>
      <c r="Q33" s="85" t="str">
        <f>IF(OR(L33="00:00:00",L33="",L33=" ",L33="　"),"00:00:00",DATEVALUE(IF(LEFT(L33,1)&lt;"A",SUBSTITUTE(CONCATENATE("S",L33),":","/"),SUBSTITUTE(L33,":","/"))))</f>
        <v>00:00:00</v>
      </c>
      <c r="R33" s="3"/>
      <c r="S33" s="4"/>
      <c r="U33" s="4"/>
      <c r="V33" s="1">
        <v>31</v>
      </c>
      <c r="W33" s="1" t="s">
        <v>45</v>
      </c>
    </row>
    <row r="34" spans="1:23" ht="18" customHeight="1">
      <c r="A34" s="1">
        <v>30</v>
      </c>
      <c r="B34" s="87"/>
      <c r="C34" s="31"/>
      <c r="D34" s="90"/>
      <c r="E34" s="92"/>
      <c r="F34" s="72"/>
      <c r="G34" s="49"/>
      <c r="H34" s="63"/>
      <c r="I34" s="64"/>
      <c r="J34" s="66"/>
      <c r="K34" s="68"/>
      <c r="L34" s="70"/>
      <c r="M34" s="51"/>
      <c r="N34" s="72"/>
      <c r="O34" s="49"/>
      <c r="P34" s="51"/>
      <c r="Q34" s="85"/>
      <c r="R34" s="3"/>
      <c r="S34" s="4"/>
      <c r="T34" s="4"/>
      <c r="U34" s="4"/>
      <c r="V34" s="1">
        <v>32</v>
      </c>
      <c r="W34" s="1" t="s">
        <v>46</v>
      </c>
    </row>
    <row r="35" spans="1:23" ht="12" customHeight="1">
      <c r="A35" s="1">
        <v>31</v>
      </c>
      <c r="B35" s="87"/>
      <c r="C35" s="25"/>
      <c r="D35" s="73"/>
      <c r="E35" s="75"/>
      <c r="F35" s="52"/>
      <c r="G35" s="77"/>
      <c r="H35" s="79"/>
      <c r="I35" s="80"/>
      <c r="J35" s="83"/>
      <c r="K35" s="54"/>
      <c r="L35" s="56"/>
      <c r="M35" s="58">
        <f ca="1">IF(Q35="00:00:00","",IF(AND(MONTH(Q35)=4,DAY(Q35)=1),ROUND(YEARFRAC(Q35,DATE(IF(MONTH(NOW())&lt;4,YEAR(NOW())-1,YEAR(NOW())),4,1),1),0),ROUNDDOWN(YEARFRAC(Q35,DATE(IF(MONTH(NOW())&lt;4,YEAR(NOW())-1,YEAR(NOW())),4,1),1),0)))</f>
      </c>
      <c r="N35" s="52"/>
      <c r="O35" s="77"/>
      <c r="P35" s="58">
        <f>IF(Q35="00:00:00","",IF(AND(MONTH(Q35)=4,DAY(Q35)=1),IF(M35=60,"還暦",IF(M35=70,"古希",IF(M35=77,"喜寿",IF(M35&gt;79,"長寿","")))),IF(M35=60,"還暦",IF(M35=70,"古希",IF(M35=77,"喜寿",IF(M35&gt;79,"長寿",""))))))</f>
      </c>
      <c r="Q35" s="85" t="str">
        <f>IF(OR(L35="00:00:00",L35="",L35=" ",L35="　"),"00:00:00",DATEVALUE(IF(LEFT(L35,1)&lt;"A",SUBSTITUTE(CONCATENATE("S",L35),":","/"),SUBSTITUTE(L35,":","/"))))</f>
        <v>00:00:00</v>
      </c>
      <c r="R35" s="3"/>
      <c r="S35" s="4"/>
      <c r="U35" s="4"/>
      <c r="V35" s="1">
        <v>33</v>
      </c>
      <c r="W35" s="1" t="s">
        <v>47</v>
      </c>
    </row>
    <row r="36" spans="1:23" ht="18" customHeight="1" thickBot="1">
      <c r="A36" s="1">
        <v>32</v>
      </c>
      <c r="B36" s="88"/>
      <c r="C36" s="32"/>
      <c r="D36" s="74"/>
      <c r="E36" s="76"/>
      <c r="F36" s="53"/>
      <c r="G36" s="78"/>
      <c r="H36" s="81"/>
      <c r="I36" s="82"/>
      <c r="J36" s="84"/>
      <c r="K36" s="55"/>
      <c r="L36" s="57"/>
      <c r="M36" s="59"/>
      <c r="N36" s="53"/>
      <c r="O36" s="78"/>
      <c r="P36" s="59"/>
      <c r="Q36" s="85"/>
      <c r="R36" s="3"/>
      <c r="S36" s="4"/>
      <c r="T36" s="4"/>
      <c r="U36" s="4"/>
      <c r="V36" s="1">
        <v>34</v>
      </c>
      <c r="W36" s="1" t="s">
        <v>48</v>
      </c>
    </row>
    <row r="37" spans="2:21" ht="18" customHeight="1" thickTop="1">
      <c r="B37" s="36"/>
      <c r="C37" s="37"/>
      <c r="D37" s="38"/>
      <c r="E37" s="39"/>
      <c r="F37" s="38"/>
      <c r="G37" s="38"/>
      <c r="H37" s="38"/>
      <c r="I37" s="38"/>
      <c r="J37" s="40"/>
      <c r="K37" s="38"/>
      <c r="L37" s="41"/>
      <c r="M37" s="42"/>
      <c r="N37" s="38"/>
      <c r="O37" s="38"/>
      <c r="P37" s="42"/>
      <c r="Q37" s="2"/>
      <c r="R37" s="3"/>
      <c r="S37" s="4"/>
      <c r="T37" s="4"/>
      <c r="U37" s="4"/>
    </row>
    <row r="38" spans="2:21" ht="18" customHeight="1">
      <c r="B38" s="60" t="s">
        <v>51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"/>
      <c r="R38" s="3"/>
      <c r="S38" s="3"/>
      <c r="T38" s="4"/>
      <c r="U38" s="4"/>
    </row>
    <row r="39" spans="2:21" ht="18" customHeight="1">
      <c r="B39" s="60" t="s">
        <v>50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2"/>
      <c r="R39" s="3"/>
      <c r="S39" s="3"/>
      <c r="T39" s="4"/>
      <c r="U39" s="4"/>
    </row>
    <row r="41" spans="3:9" ht="20.25" customHeight="1">
      <c r="C41" s="7" t="s">
        <v>53</v>
      </c>
      <c r="D41" s="8"/>
      <c r="E41" s="8"/>
      <c r="F41" s="9"/>
      <c r="G41" s="9"/>
      <c r="H41" s="8"/>
      <c r="I41" s="8"/>
    </row>
    <row r="42" spans="3:9" ht="20.25" customHeight="1">
      <c r="C42" s="7" t="s">
        <v>54</v>
      </c>
      <c r="D42" s="10"/>
      <c r="E42" s="10"/>
      <c r="F42" s="11"/>
      <c r="G42" s="11"/>
      <c r="H42" s="10"/>
      <c r="I42" s="10"/>
    </row>
    <row r="44" spans="3:12" ht="20.25" customHeight="1">
      <c r="C44" s="7" t="s">
        <v>57</v>
      </c>
      <c r="D44" s="106" t="s">
        <v>55</v>
      </c>
      <c r="E44" s="106"/>
      <c r="G44" s="9" t="s">
        <v>60</v>
      </c>
      <c r="H44" s="8"/>
      <c r="I44" s="8"/>
      <c r="J44" s="8"/>
      <c r="K44" s="8"/>
      <c r="L44" s="8"/>
    </row>
    <row r="45" ht="20.25" customHeight="1">
      <c r="C45" s="12"/>
    </row>
    <row r="46" spans="3:4" ht="15.75">
      <c r="C46" s="13" t="s">
        <v>58</v>
      </c>
      <c r="D46" s="6" t="s">
        <v>56</v>
      </c>
    </row>
    <row r="47" ht="15.75">
      <c r="D47" s="6" t="s">
        <v>59</v>
      </c>
    </row>
  </sheetData>
  <sheetProtection formatCells="0" selectLockedCells="1"/>
  <mergeCells count="230">
    <mergeCell ref="B38:P38"/>
    <mergeCell ref="D44:E44"/>
    <mergeCell ref="M3:M4"/>
    <mergeCell ref="N3:O3"/>
    <mergeCell ref="P3:P4"/>
    <mergeCell ref="H4:I4"/>
    <mergeCell ref="B5:B8"/>
    <mergeCell ref="D5:D6"/>
    <mergeCell ref="E5:E6"/>
    <mergeCell ref="F5:F6"/>
    <mergeCell ref="G5:G6"/>
    <mergeCell ref="H5:I6"/>
    <mergeCell ref="B3:B4"/>
    <mergeCell ref="D3:D4"/>
    <mergeCell ref="E3:E4"/>
    <mergeCell ref="F3:J3"/>
    <mergeCell ref="K3:K4"/>
    <mergeCell ref="L3:L4"/>
    <mergeCell ref="B1:P1"/>
    <mergeCell ref="M7:M8"/>
    <mergeCell ref="N7:N8"/>
    <mergeCell ref="O7:O8"/>
    <mergeCell ref="P7:P8"/>
    <mergeCell ref="P5:P6"/>
    <mergeCell ref="K5:K6"/>
    <mergeCell ref="L5:L6"/>
    <mergeCell ref="Q7:Q8"/>
    <mergeCell ref="B9:B12"/>
    <mergeCell ref="D9:D10"/>
    <mergeCell ref="E9:E10"/>
    <mergeCell ref="F9:F10"/>
    <mergeCell ref="G9:G10"/>
    <mergeCell ref="P11:P12"/>
    <mergeCell ref="Q11:Q12"/>
    <mergeCell ref="P9:P10"/>
    <mergeCell ref="Q9:Q10"/>
    <mergeCell ref="Q5:Q6"/>
    <mergeCell ref="D7:D8"/>
    <mergeCell ref="E7:E8"/>
    <mergeCell ref="F7:F8"/>
    <mergeCell ref="G7:G8"/>
    <mergeCell ref="H7:I8"/>
    <mergeCell ref="J7:J8"/>
    <mergeCell ref="K7:K8"/>
    <mergeCell ref="L7:L8"/>
    <mergeCell ref="J5:J6"/>
    <mergeCell ref="M5:M6"/>
    <mergeCell ref="N5:N6"/>
    <mergeCell ref="O5:O6"/>
    <mergeCell ref="L11:L12"/>
    <mergeCell ref="M11:M12"/>
    <mergeCell ref="N11:N12"/>
    <mergeCell ref="O11:O12"/>
    <mergeCell ref="O9:O10"/>
    <mergeCell ref="N9:N10"/>
    <mergeCell ref="D11:D12"/>
    <mergeCell ref="E11:E12"/>
    <mergeCell ref="F11:F12"/>
    <mergeCell ref="G11:G12"/>
    <mergeCell ref="H11:I12"/>
    <mergeCell ref="J11:J12"/>
    <mergeCell ref="K11:K12"/>
    <mergeCell ref="H9:I10"/>
    <mergeCell ref="J9:J10"/>
    <mergeCell ref="K9:K10"/>
    <mergeCell ref="L9:L10"/>
    <mergeCell ref="M9:M10"/>
    <mergeCell ref="M15:M16"/>
    <mergeCell ref="N15:N16"/>
    <mergeCell ref="O15:O16"/>
    <mergeCell ref="P15:P16"/>
    <mergeCell ref="Q15:Q16"/>
    <mergeCell ref="B17:B20"/>
    <mergeCell ref="D17:D18"/>
    <mergeCell ref="E17:E18"/>
    <mergeCell ref="F17:F18"/>
    <mergeCell ref="G17:G18"/>
    <mergeCell ref="P13:P14"/>
    <mergeCell ref="Q13:Q14"/>
    <mergeCell ref="D15:D16"/>
    <mergeCell ref="E15:E16"/>
    <mergeCell ref="F15:F16"/>
    <mergeCell ref="G15:G16"/>
    <mergeCell ref="H15:I16"/>
    <mergeCell ref="J15:J16"/>
    <mergeCell ref="K15:K16"/>
    <mergeCell ref="L15:L16"/>
    <mergeCell ref="J13:J14"/>
    <mergeCell ref="K13:K14"/>
    <mergeCell ref="L13:L14"/>
    <mergeCell ref="M13:M14"/>
    <mergeCell ref="N13:N14"/>
    <mergeCell ref="O13:O14"/>
    <mergeCell ref="B13:B16"/>
    <mergeCell ref="D13:D14"/>
    <mergeCell ref="E13:E14"/>
    <mergeCell ref="F13:F14"/>
    <mergeCell ref="G13:G14"/>
    <mergeCell ref="H13:I14"/>
    <mergeCell ref="L19:L20"/>
    <mergeCell ref="M19:M20"/>
    <mergeCell ref="N19:N20"/>
    <mergeCell ref="O19:O20"/>
    <mergeCell ref="P19:P20"/>
    <mergeCell ref="Q19:Q20"/>
    <mergeCell ref="O17:O18"/>
    <mergeCell ref="P17:P18"/>
    <mergeCell ref="Q17:Q18"/>
    <mergeCell ref="D19:D20"/>
    <mergeCell ref="E19:E20"/>
    <mergeCell ref="F19:F20"/>
    <mergeCell ref="G19:G20"/>
    <mergeCell ref="H19:I20"/>
    <mergeCell ref="J19:J20"/>
    <mergeCell ref="K19:K20"/>
    <mergeCell ref="H17:I18"/>
    <mergeCell ref="J17:J18"/>
    <mergeCell ref="K17:K18"/>
    <mergeCell ref="L17:L18"/>
    <mergeCell ref="M17:M18"/>
    <mergeCell ref="N17:N18"/>
    <mergeCell ref="M23:M24"/>
    <mergeCell ref="N23:N24"/>
    <mergeCell ref="O23:O24"/>
    <mergeCell ref="P23:P24"/>
    <mergeCell ref="Q23:Q24"/>
    <mergeCell ref="B25:B28"/>
    <mergeCell ref="D25:D26"/>
    <mergeCell ref="E25:E26"/>
    <mergeCell ref="F25:F26"/>
    <mergeCell ref="G25:G26"/>
    <mergeCell ref="P21:P22"/>
    <mergeCell ref="Q21:Q22"/>
    <mergeCell ref="D23:D24"/>
    <mergeCell ref="E23:E24"/>
    <mergeCell ref="F23:F24"/>
    <mergeCell ref="G23:G24"/>
    <mergeCell ref="H23:I24"/>
    <mergeCell ref="J23:J24"/>
    <mergeCell ref="K23:K24"/>
    <mergeCell ref="L23:L24"/>
    <mergeCell ref="J21:J22"/>
    <mergeCell ref="K21:K22"/>
    <mergeCell ref="L21:L22"/>
    <mergeCell ref="M21:M22"/>
    <mergeCell ref="N21:N22"/>
    <mergeCell ref="O21:O22"/>
    <mergeCell ref="B21:B24"/>
    <mergeCell ref="D21:D22"/>
    <mergeCell ref="E21:E22"/>
    <mergeCell ref="F21:F22"/>
    <mergeCell ref="G21:G22"/>
    <mergeCell ref="H21:I22"/>
    <mergeCell ref="L27:L28"/>
    <mergeCell ref="M27:M28"/>
    <mergeCell ref="N27:N28"/>
    <mergeCell ref="O27:O28"/>
    <mergeCell ref="P27:P28"/>
    <mergeCell ref="Q27:Q28"/>
    <mergeCell ref="O25:O26"/>
    <mergeCell ref="P25:P26"/>
    <mergeCell ref="Q25:Q26"/>
    <mergeCell ref="D27:D28"/>
    <mergeCell ref="E27:E28"/>
    <mergeCell ref="F27:F28"/>
    <mergeCell ref="G27:G28"/>
    <mergeCell ref="H27:I28"/>
    <mergeCell ref="J27:J28"/>
    <mergeCell ref="K27:K28"/>
    <mergeCell ref="H25:I26"/>
    <mergeCell ref="J25:J26"/>
    <mergeCell ref="K25:K26"/>
    <mergeCell ref="L25:L26"/>
    <mergeCell ref="M25:M26"/>
    <mergeCell ref="N25:N26"/>
    <mergeCell ref="Q31:Q32"/>
    <mergeCell ref="B33:B36"/>
    <mergeCell ref="D33:D34"/>
    <mergeCell ref="E33:E34"/>
    <mergeCell ref="F33:F34"/>
    <mergeCell ref="G33:G34"/>
    <mergeCell ref="O35:O36"/>
    <mergeCell ref="K31:K32"/>
    <mergeCell ref="L31:L32"/>
    <mergeCell ref="M31:M32"/>
    <mergeCell ref="N31:N32"/>
    <mergeCell ref="O31:O32"/>
    <mergeCell ref="P31:P32"/>
    <mergeCell ref="D31:D32"/>
    <mergeCell ref="E31:E32"/>
    <mergeCell ref="F31:F32"/>
    <mergeCell ref="G31:G32"/>
    <mergeCell ref="H31:I32"/>
    <mergeCell ref="J31:J32"/>
    <mergeCell ref="H29:I30"/>
    <mergeCell ref="J29:J30"/>
    <mergeCell ref="Q33:Q34"/>
    <mergeCell ref="K29:K30"/>
    <mergeCell ref="L29:L30"/>
    <mergeCell ref="M29:M30"/>
    <mergeCell ref="N29:N30"/>
    <mergeCell ref="O29:O30"/>
    <mergeCell ref="P29:P30"/>
    <mergeCell ref="Q29:Q30"/>
    <mergeCell ref="G35:G36"/>
    <mergeCell ref="H35:I36"/>
    <mergeCell ref="J35:J36"/>
    <mergeCell ref="P35:P36"/>
    <mergeCell ref="Q35:Q36"/>
    <mergeCell ref="B29:B32"/>
    <mergeCell ref="D29:D30"/>
    <mergeCell ref="E29:E30"/>
    <mergeCell ref="F29:F30"/>
    <mergeCell ref="G29:G30"/>
    <mergeCell ref="B39:P39"/>
    <mergeCell ref="H33:I34"/>
    <mergeCell ref="J33:J34"/>
    <mergeCell ref="K33:K34"/>
    <mergeCell ref="L33:L34"/>
    <mergeCell ref="M33:M34"/>
    <mergeCell ref="N33:N34"/>
    <mergeCell ref="D35:D36"/>
    <mergeCell ref="E35:E36"/>
    <mergeCell ref="F35:F36"/>
    <mergeCell ref="O33:O34"/>
    <mergeCell ref="P33:P34"/>
    <mergeCell ref="N35:N36"/>
    <mergeCell ref="K35:K36"/>
    <mergeCell ref="L35:L36"/>
    <mergeCell ref="M35:M36"/>
  </mergeCells>
  <conditionalFormatting sqref="F5:G37">
    <cfRule type="cellIs" priority="108" dxfId="0" operator="equal" stopIfTrue="1">
      <formula>" "</formula>
    </cfRule>
    <cfRule type="cellIs" priority="109" dxfId="0" operator="equal" stopIfTrue="1">
      <formula>"　"</formula>
    </cfRule>
    <cfRule type="cellIs" priority="110" dxfId="0" operator="equal" stopIfTrue="1">
      <formula>""</formula>
    </cfRule>
    <cfRule type="cellIs" priority="111" dxfId="24" operator="notEqual">
      <formula>"○"</formula>
    </cfRule>
  </conditionalFormatting>
  <conditionalFormatting sqref="N5:O37">
    <cfRule type="cellIs" priority="104" dxfId="0" operator="equal" stopIfTrue="1">
      <formula>"　"</formula>
    </cfRule>
    <cfRule type="cellIs" priority="105" dxfId="0" operator="equal" stopIfTrue="1">
      <formula>""</formula>
    </cfRule>
    <cfRule type="cellIs" priority="106" dxfId="0" operator="equal" stopIfTrue="1">
      <formula>" "</formula>
    </cfRule>
    <cfRule type="cellIs" priority="107" dxfId="24" operator="notEqual">
      <formula>"○"</formula>
    </cfRule>
  </conditionalFormatting>
  <conditionalFormatting sqref="F5:G9 F11:G16">
    <cfRule type="cellIs" priority="100" dxfId="0" operator="equal" stopIfTrue="1">
      <formula>" "</formula>
    </cfRule>
    <cfRule type="cellIs" priority="101" dxfId="0" operator="equal" stopIfTrue="1">
      <formula>"　"</formula>
    </cfRule>
    <cfRule type="cellIs" priority="102" dxfId="0" operator="equal" stopIfTrue="1">
      <formula>""</formula>
    </cfRule>
    <cfRule type="cellIs" priority="103" dxfId="24" operator="notEqual">
      <formula>"○"</formula>
    </cfRule>
  </conditionalFormatting>
  <conditionalFormatting sqref="F5:G8">
    <cfRule type="cellIs" priority="96" dxfId="0" operator="equal" stopIfTrue="1">
      <formula>" "</formula>
    </cfRule>
    <cfRule type="cellIs" priority="97" dxfId="0" operator="equal" stopIfTrue="1">
      <formula>"　"</formula>
    </cfRule>
    <cfRule type="cellIs" priority="98" dxfId="0" operator="equal" stopIfTrue="1">
      <formula>""</formula>
    </cfRule>
    <cfRule type="cellIs" priority="99" dxfId="24" operator="notEqual">
      <formula>"○"</formula>
    </cfRule>
  </conditionalFormatting>
  <conditionalFormatting sqref="F5:G9 F11:G16">
    <cfRule type="cellIs" priority="92" dxfId="0" operator="equal" stopIfTrue="1">
      <formula>" "</formula>
    </cfRule>
    <cfRule type="cellIs" priority="93" dxfId="0" operator="equal" stopIfTrue="1">
      <formula>"　"</formula>
    </cfRule>
    <cfRule type="cellIs" priority="94" dxfId="0" operator="equal" stopIfTrue="1">
      <formula>""</formula>
    </cfRule>
    <cfRule type="cellIs" priority="95" dxfId="24" operator="notEqual">
      <formula>"○"</formula>
    </cfRule>
  </conditionalFormatting>
  <conditionalFormatting sqref="F5:G8">
    <cfRule type="cellIs" priority="88" dxfId="0" operator="equal" stopIfTrue="1">
      <formula>" "</formula>
    </cfRule>
    <cfRule type="cellIs" priority="89" dxfId="0" operator="equal" stopIfTrue="1">
      <formula>"　"</formula>
    </cfRule>
    <cfRule type="cellIs" priority="90" dxfId="0" operator="equal" stopIfTrue="1">
      <formula>""</formula>
    </cfRule>
    <cfRule type="cellIs" priority="91" dxfId="24" operator="notEqual">
      <formula>"○"</formula>
    </cfRule>
  </conditionalFormatting>
  <conditionalFormatting sqref="N5:N12">
    <cfRule type="cellIs" priority="84" dxfId="0" operator="equal" stopIfTrue="1">
      <formula>"　"</formula>
    </cfRule>
    <cfRule type="cellIs" priority="85" dxfId="0" operator="equal" stopIfTrue="1">
      <formula>""</formula>
    </cfRule>
    <cfRule type="cellIs" priority="86" dxfId="0" operator="equal" stopIfTrue="1">
      <formula>" "</formula>
    </cfRule>
    <cfRule type="cellIs" priority="87" dxfId="24" operator="notEqual">
      <formula>"○"</formula>
    </cfRule>
  </conditionalFormatting>
  <conditionalFormatting sqref="N5:N12">
    <cfRule type="cellIs" priority="80" dxfId="0" operator="equal" stopIfTrue="1">
      <formula>"　"</formula>
    </cfRule>
    <cfRule type="cellIs" priority="81" dxfId="0" operator="equal" stopIfTrue="1">
      <formula>""</formula>
    </cfRule>
    <cfRule type="cellIs" priority="82" dxfId="0" operator="equal" stopIfTrue="1">
      <formula>" "</formula>
    </cfRule>
    <cfRule type="cellIs" priority="83" dxfId="24" operator="notEqual">
      <formula>"○"</formula>
    </cfRule>
  </conditionalFormatting>
  <dataValidations count="2">
    <dataValidation type="list" allowBlank="1" showInputMessage="1" showErrorMessage="1" sqref="H5:I37">
      <formula1>申込書!#REF!</formula1>
    </dataValidation>
    <dataValidation type="list" allowBlank="1" showInputMessage="1" showErrorMessage="1" sqref="K5:K37">
      <formula1>申込書!#REF!</formula1>
    </dataValidation>
  </dataValidations>
  <printOptions/>
  <pageMargins left="0.5905511811023623" right="0.5905511811023623" top="0.984251968503937" bottom="0.31496062992125984" header="0.31496062992125984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井上光子</dc:creator>
  <cp:keywords/>
  <dc:description/>
  <cp:lastModifiedBy>FJ-USER</cp:lastModifiedBy>
  <cp:lastPrinted>2024-03-20T07:15:02Z</cp:lastPrinted>
  <dcterms:created xsi:type="dcterms:W3CDTF">2012-06-25T02:30:28Z</dcterms:created>
  <dcterms:modified xsi:type="dcterms:W3CDTF">2024-03-20T07:15:19Z</dcterms:modified>
  <cp:category/>
  <cp:version/>
  <cp:contentType/>
  <cp:contentStatus/>
</cp:coreProperties>
</file>