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E:\●作業中！\R6_北信越選抜\R6_北信越選抜送付書類（委員長用）\"/>
    </mc:Choice>
  </mc:AlternateContent>
  <xr:revisionPtr revIDLastSave="0" documentId="8_{0CD11668-6B4C-41AC-9078-297A1A4B0291}" xr6:coauthVersionLast="47" xr6:coauthVersionMax="47" xr10:uidLastSave="{00000000-0000-0000-0000-000000000000}"/>
  <bookViews>
    <workbookView xWindow="-120" yWindow="-120" windowWidth="24240" windowHeight="17520" tabRatio="822" xr2:uid="{23895407-022E-433F-B315-8C207FC2085D}"/>
  </bookViews>
  <sheets>
    <sheet name="最初にお読みください" sheetId="17" r:id="rId1"/>
    <sheet name="①申込者情報" sheetId="1" r:id="rId2"/>
    <sheet name="②団体戦選手情報" sheetId="13" r:id="rId3"/>
    <sheet name="③個人戦選手情報" sheetId="14" r:id="rId4"/>
    <sheet name="④団体戦様式出力" sheetId="2" r:id="rId5"/>
    <sheet name="⑤個人戦様式出力" sheetId="11" r:id="rId6"/>
    <sheet name="⑥ベンチ入り指導者様式" sheetId="5" r:id="rId7"/>
    <sheet name="専門部用" sheetId="16" r:id="rId8"/>
  </sheets>
  <definedNames>
    <definedName name="_xlnm.Print_Area" localSheetId="2">②団体戦選手情報!$A$1:$G$17</definedName>
    <definedName name="_xlnm.Print_Area" localSheetId="3">③個人戦選手情報!$A$1:$H$26</definedName>
    <definedName name="_xlnm.Print_Area" localSheetId="4">④団体戦様式出力!$A$1:$H$43</definedName>
    <definedName name="_xlnm.Print_Area" localSheetId="5">⑤個人戦様式出力!$A$1:$H$51</definedName>
    <definedName name="_xlnm.Print_Area" localSheetId="6">⑥ベンチ入り指導者様式!$A$1:$F$32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4" i="11" l="1"/>
  <c r="H40" i="11"/>
  <c r="H36" i="11"/>
  <c r="H32" i="11"/>
  <c r="H28" i="11"/>
  <c r="H24" i="11"/>
  <c r="H20" i="11"/>
  <c r="H16" i="11"/>
  <c r="E4" i="5"/>
  <c r="G34" i="2"/>
  <c r="A1" i="2"/>
  <c r="G11" i="14" l="1"/>
  <c r="G18" i="11" s="1"/>
  <c r="G12" i="14"/>
  <c r="G20" i="11" s="1"/>
  <c r="G13" i="14"/>
  <c r="G22" i="11" s="1"/>
  <c r="G14" i="14"/>
  <c r="G24" i="11" s="1"/>
  <c r="G15" i="14"/>
  <c r="G26" i="11" s="1"/>
  <c r="G16" i="14"/>
  <c r="G28" i="11" s="1"/>
  <c r="G17" i="14"/>
  <c r="G30" i="11" s="1"/>
  <c r="G18" i="14"/>
  <c r="G32" i="11" s="1"/>
  <c r="G19" i="14"/>
  <c r="G34" i="11" s="1"/>
  <c r="G20" i="14"/>
  <c r="G36" i="11" s="1"/>
  <c r="G21" i="14"/>
  <c r="G38" i="11" s="1"/>
  <c r="G22" i="14"/>
  <c r="G40" i="11" s="1"/>
  <c r="G23" i="14"/>
  <c r="G42" i="11" s="1"/>
  <c r="G24" i="14"/>
  <c r="G44" i="11" s="1"/>
  <c r="G25" i="14"/>
  <c r="G46" i="11" s="1"/>
  <c r="B4" i="5"/>
  <c r="C7" i="5"/>
  <c r="C6" i="5"/>
  <c r="G240" i="16"/>
  <c r="G235" i="16"/>
  <c r="G230" i="16"/>
  <c r="G225" i="16"/>
  <c r="G220" i="16"/>
  <c r="G215" i="16"/>
  <c r="G210" i="16"/>
  <c r="G205" i="16"/>
  <c r="G200" i="16"/>
  <c r="G195" i="16"/>
  <c r="G190" i="16"/>
  <c r="G185" i="16"/>
  <c r="G180" i="16"/>
  <c r="G175" i="16"/>
  <c r="G170" i="16"/>
  <c r="G165" i="16"/>
  <c r="G160" i="16"/>
  <c r="G155" i="16"/>
  <c r="G150" i="16"/>
  <c r="G145" i="16"/>
  <c r="G140" i="16"/>
  <c r="G135" i="16"/>
  <c r="G130" i="16"/>
  <c r="G125" i="16"/>
  <c r="G239" i="16"/>
  <c r="G234" i="16"/>
  <c r="G229" i="16"/>
  <c r="G224" i="16"/>
  <c r="G219" i="16"/>
  <c r="G214" i="16"/>
  <c r="G209" i="16"/>
  <c r="G204" i="16"/>
  <c r="G199" i="16"/>
  <c r="G194" i="16"/>
  <c r="G189" i="16"/>
  <c r="G184" i="16"/>
  <c r="G179" i="16"/>
  <c r="G174" i="16"/>
  <c r="G169" i="16"/>
  <c r="G164" i="16"/>
  <c r="G159" i="16"/>
  <c r="G154" i="16"/>
  <c r="G149" i="16"/>
  <c r="G144" i="16"/>
  <c r="G139" i="16"/>
  <c r="G134" i="16"/>
  <c r="G129" i="16"/>
  <c r="G124" i="16"/>
  <c r="G238" i="16"/>
  <c r="G233" i="16"/>
  <c r="G228" i="16"/>
  <c r="G223" i="16"/>
  <c r="G218" i="16"/>
  <c r="G213" i="16"/>
  <c r="G208" i="16"/>
  <c r="G203" i="16"/>
  <c r="G198" i="16"/>
  <c r="G193" i="16"/>
  <c r="G188" i="16"/>
  <c r="G183" i="16"/>
  <c r="G178" i="16"/>
  <c r="G173" i="16"/>
  <c r="G168" i="16"/>
  <c r="G163" i="16"/>
  <c r="G158" i="16"/>
  <c r="G153" i="16"/>
  <c r="G148" i="16"/>
  <c r="G143" i="16"/>
  <c r="G138" i="16"/>
  <c r="G133" i="16"/>
  <c r="G128" i="16"/>
  <c r="G123" i="16"/>
  <c r="G237" i="16"/>
  <c r="G232" i="16"/>
  <c r="G227" i="16"/>
  <c r="G222" i="16"/>
  <c r="G217" i="16"/>
  <c r="G212" i="16"/>
  <c r="G207" i="16"/>
  <c r="G202" i="16"/>
  <c r="G197" i="16"/>
  <c r="G192" i="16"/>
  <c r="G187" i="16"/>
  <c r="G182" i="16"/>
  <c r="G177" i="16"/>
  <c r="G172" i="16"/>
  <c r="G167" i="16"/>
  <c r="G162" i="16"/>
  <c r="G157" i="16"/>
  <c r="G152" i="16"/>
  <c r="G147" i="16"/>
  <c r="G142" i="16"/>
  <c r="G137" i="16"/>
  <c r="G132" i="16"/>
  <c r="G127" i="16"/>
  <c r="G122" i="16"/>
  <c r="G120" i="16"/>
  <c r="G119" i="16"/>
  <c r="G118" i="16"/>
  <c r="G117" i="16"/>
  <c r="G115" i="16"/>
  <c r="G114" i="16"/>
  <c r="G113" i="16"/>
  <c r="G112" i="16"/>
  <c r="G110" i="16"/>
  <c r="G109" i="16"/>
  <c r="G108" i="16"/>
  <c r="G107" i="16"/>
  <c r="G105" i="16"/>
  <c r="G104" i="16"/>
  <c r="G103" i="16"/>
  <c r="G102" i="16"/>
  <c r="G100" i="16"/>
  <c r="G99" i="16"/>
  <c r="G98" i="16"/>
  <c r="G97" i="16"/>
  <c r="G95" i="16"/>
  <c r="G94" i="16"/>
  <c r="G93" i="16"/>
  <c r="G92" i="16"/>
  <c r="G90" i="16"/>
  <c r="G89" i="16"/>
  <c r="G88" i="16"/>
  <c r="G87" i="16"/>
  <c r="G85" i="16"/>
  <c r="G84" i="16"/>
  <c r="G83" i="16"/>
  <c r="G82" i="16"/>
  <c r="G1" i="16"/>
  <c r="G2" i="16"/>
  <c r="F7" i="16" s="1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3" i="16"/>
  <c r="G24" i="16"/>
  <c r="G25" i="16"/>
  <c r="G26" i="16"/>
  <c r="G27" i="16"/>
  <c r="G29" i="16"/>
  <c r="G30" i="16"/>
  <c r="G31" i="16"/>
  <c r="G32" i="16"/>
  <c r="G33" i="16"/>
  <c r="G35" i="16"/>
  <c r="G36" i="16"/>
  <c r="G37" i="16"/>
  <c r="G38" i="16"/>
  <c r="G39" i="16"/>
  <c r="G41" i="16"/>
  <c r="G42" i="16"/>
  <c r="G43" i="16"/>
  <c r="G44" i="16"/>
  <c r="G45" i="16"/>
  <c r="G47" i="16"/>
  <c r="G48" i="16"/>
  <c r="G49" i="16"/>
  <c r="G50" i="16"/>
  <c r="G51" i="16"/>
  <c r="G53" i="16"/>
  <c r="G54" i="16"/>
  <c r="G55" i="16"/>
  <c r="G56" i="16"/>
  <c r="G57" i="16"/>
  <c r="G59" i="16"/>
  <c r="G60" i="16"/>
  <c r="G61" i="16"/>
  <c r="G62" i="16"/>
  <c r="G63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D24" i="5"/>
  <c r="A1" i="1"/>
  <c r="G10" i="14"/>
  <c r="G16" i="11" s="1"/>
  <c r="G15" i="13"/>
  <c r="G64" i="16" s="1"/>
  <c r="G9" i="13"/>
  <c r="G10" i="13"/>
  <c r="G34" i="16" s="1"/>
  <c r="G11" i="13"/>
  <c r="G40" i="16" s="1"/>
  <c r="G12" i="13"/>
  <c r="G46" i="16" s="1"/>
  <c r="G13" i="13"/>
  <c r="G52" i="16" s="1"/>
  <c r="G14" i="13"/>
  <c r="G58" i="16" s="1"/>
  <c r="G8" i="13"/>
  <c r="H17" i="2" s="1"/>
  <c r="E11" i="5"/>
  <c r="E13" i="5"/>
  <c r="E15" i="5"/>
  <c r="E17" i="5"/>
  <c r="D17" i="5"/>
  <c r="D15" i="5"/>
  <c r="D13" i="5"/>
  <c r="D11" i="5"/>
  <c r="C17" i="5"/>
  <c r="C18" i="5"/>
  <c r="C16" i="5"/>
  <c r="C15" i="5"/>
  <c r="C14" i="5"/>
  <c r="C13" i="5"/>
  <c r="C11" i="5"/>
  <c r="C12" i="5"/>
  <c r="B47" i="11"/>
  <c r="F46" i="11"/>
  <c r="D46" i="11"/>
  <c r="B46" i="11"/>
  <c r="B45" i="11"/>
  <c r="F44" i="11"/>
  <c r="D44" i="11"/>
  <c r="B44" i="11"/>
  <c r="B43" i="11"/>
  <c r="F42" i="11"/>
  <c r="D42" i="11"/>
  <c r="B42" i="11"/>
  <c r="B41" i="11"/>
  <c r="F40" i="11"/>
  <c r="D40" i="11"/>
  <c r="B40" i="11"/>
  <c r="B39" i="11"/>
  <c r="F38" i="11"/>
  <c r="D38" i="11"/>
  <c r="B38" i="11"/>
  <c r="B37" i="11"/>
  <c r="F36" i="11"/>
  <c r="D36" i="11"/>
  <c r="B36" i="11"/>
  <c r="B35" i="11"/>
  <c r="F34" i="11"/>
  <c r="D34" i="11"/>
  <c r="B34" i="11"/>
  <c r="B33" i="11"/>
  <c r="F32" i="11"/>
  <c r="D32" i="11"/>
  <c r="B32" i="11"/>
  <c r="B31" i="11"/>
  <c r="F30" i="11"/>
  <c r="D30" i="11"/>
  <c r="B30" i="11"/>
  <c r="B29" i="11"/>
  <c r="F28" i="11"/>
  <c r="D28" i="11"/>
  <c r="B28" i="11"/>
  <c r="B27" i="11"/>
  <c r="F26" i="11"/>
  <c r="D26" i="11"/>
  <c r="B26" i="11"/>
  <c r="B25" i="11"/>
  <c r="F24" i="11"/>
  <c r="D24" i="11"/>
  <c r="B24" i="11"/>
  <c r="B23" i="11"/>
  <c r="F22" i="11"/>
  <c r="D22" i="11"/>
  <c r="B22" i="11"/>
  <c r="B21" i="11"/>
  <c r="F20" i="11"/>
  <c r="D20" i="11"/>
  <c r="B20" i="11"/>
  <c r="B19" i="11"/>
  <c r="F18" i="11"/>
  <c r="D18" i="11"/>
  <c r="B18" i="11"/>
  <c r="F16" i="11"/>
  <c r="A4" i="11"/>
  <c r="A4" i="2"/>
  <c r="D7" i="11"/>
  <c r="F40" i="2"/>
  <c r="F6" i="11"/>
  <c r="B6" i="11"/>
  <c r="B8" i="11"/>
  <c r="B7" i="2"/>
  <c r="B10" i="11"/>
  <c r="B9" i="2"/>
  <c r="D16" i="11"/>
  <c r="B17" i="11"/>
  <c r="B16" i="11"/>
  <c r="F6" i="2"/>
  <c r="B6" i="2"/>
  <c r="D19" i="2"/>
  <c r="D21" i="2"/>
  <c r="D23" i="2"/>
  <c r="D25" i="2"/>
  <c r="D27" i="2"/>
  <c r="D29" i="2"/>
  <c r="D31" i="2"/>
  <c r="F21" i="2"/>
  <c r="H21" i="2" s="1"/>
  <c r="F23" i="2"/>
  <c r="H23" i="2" s="1"/>
  <c r="F25" i="2"/>
  <c r="H25" i="2" s="1"/>
  <c r="F27" i="2"/>
  <c r="H27" i="2" s="1"/>
  <c r="F29" i="2"/>
  <c r="H29" i="2" s="1"/>
  <c r="F31" i="2"/>
  <c r="H31" i="2" s="1"/>
  <c r="F19" i="2"/>
  <c r="H19" i="2" s="1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7" i="2"/>
  <c r="B18" i="2"/>
  <c r="F17" i="2"/>
  <c r="D17" i="2"/>
  <c r="H13" i="2"/>
  <c r="E13" i="2"/>
  <c r="C13" i="2"/>
  <c r="B23" i="5"/>
  <c r="C24" i="5"/>
  <c r="B40" i="2"/>
  <c r="H12" i="11"/>
  <c r="G12" i="11"/>
  <c r="F12" i="11"/>
  <c r="C12" i="11"/>
  <c r="F11" i="2"/>
  <c r="A38" i="2"/>
  <c r="E11" i="2"/>
  <c r="G151" i="16" l="1"/>
  <c r="G166" i="16"/>
  <c r="G171" i="16"/>
  <c r="G186" i="16"/>
  <c r="G176" i="16"/>
  <c r="G181" i="16"/>
  <c r="G191" i="16"/>
  <c r="G231" i="16"/>
  <c r="G196" i="16"/>
  <c r="G201" i="16"/>
  <c r="G126" i="16"/>
  <c r="G206" i="16"/>
  <c r="G131" i="16"/>
  <c r="G141" i="16"/>
  <c r="G221" i="16"/>
  <c r="G156" i="16"/>
  <c r="G236" i="16"/>
  <c r="G211" i="16"/>
  <c r="G136" i="16"/>
  <c r="G216" i="16"/>
  <c r="G146" i="16"/>
  <c r="G226" i="16"/>
  <c r="G161" i="16"/>
  <c r="G241" i="16"/>
  <c r="G121" i="16"/>
  <c r="G116" i="16"/>
  <c r="G111" i="16"/>
  <c r="G106" i="16"/>
  <c r="G96" i="16"/>
  <c r="G101" i="16"/>
  <c r="G91" i="16"/>
  <c r="G86" i="16"/>
  <c r="G28" i="16"/>
  <c r="G22" i="16"/>
  <c r="H11" i="2"/>
  <c r="G11" i="2"/>
  <c r="C11" i="2"/>
  <c r="B10" i="1"/>
  <c r="B9" i="11" l="1"/>
  <c r="B8" i="2"/>
</calcChain>
</file>

<file path=xl/sharedStrings.xml><?xml version="1.0" encoding="utf-8"?>
<sst xmlns="http://schemas.openxmlformats.org/spreadsheetml/2006/main" count="465" uniqueCount="153">
  <si>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3"/>
  </si>
  <si>
    <t>県　名</t>
    <rPh sb="0" eb="1">
      <t>ケン</t>
    </rPh>
    <rPh sb="2" eb="3">
      <t>メイ</t>
    </rPh>
    <phoneticPr fontId="3"/>
  </si>
  <si>
    <t>学 校 名</t>
    <rPh sb="0" eb="1">
      <t>ガク</t>
    </rPh>
    <rPh sb="2" eb="3">
      <t>コウ</t>
    </rPh>
    <rPh sb="4" eb="5">
      <t>メイ</t>
    </rPh>
    <phoneticPr fontId="3"/>
  </si>
  <si>
    <t>学校所在地</t>
    <rPh sb="0" eb="2">
      <t>ガッコウ</t>
    </rPh>
    <rPh sb="2" eb="5">
      <t>ショザイチ</t>
    </rPh>
    <phoneticPr fontId="3"/>
  </si>
  <si>
    <t>〒</t>
    <phoneticPr fontId="3"/>
  </si>
  <si>
    <t>ＴＥＬ</t>
    <phoneticPr fontId="3"/>
  </si>
  <si>
    <t>ＦＡＸ</t>
    <phoneticPr fontId="3"/>
  </si>
  <si>
    <t>監　督</t>
    <rPh sb="0" eb="1">
      <t>ラン</t>
    </rPh>
    <rPh sb="2" eb="3">
      <t>ヨシ</t>
    </rPh>
    <phoneticPr fontId="3"/>
  </si>
  <si>
    <t>職　名</t>
  </si>
  <si>
    <t>氏　名</t>
    <rPh sb="0" eb="1">
      <t>シ</t>
    </rPh>
    <rPh sb="2" eb="3">
      <t>メイ</t>
    </rPh>
    <phoneticPr fontId="3"/>
  </si>
  <si>
    <t>県 内 順 位</t>
    <rPh sb="0" eb="1">
      <t>ケン</t>
    </rPh>
    <rPh sb="2" eb="3">
      <t>ナイ</t>
    </rPh>
    <rPh sb="4" eb="5">
      <t>ジュン</t>
    </rPh>
    <rPh sb="6" eb="7">
      <t>クライ</t>
    </rPh>
    <phoneticPr fontId="3"/>
  </si>
  <si>
    <t>引率責任者</t>
    <rPh sb="0" eb="2">
      <t>インソツ</t>
    </rPh>
    <rPh sb="2" eb="5">
      <t>セキニンシャ</t>
    </rPh>
    <phoneticPr fontId="3"/>
  </si>
  <si>
    <t>職　名</t>
    <rPh sb="0" eb="1">
      <t>ショク</t>
    </rPh>
    <rPh sb="2" eb="3">
      <t>メイ</t>
    </rPh>
    <phoneticPr fontId="3"/>
  </si>
  <si>
    <t>ＮＯ</t>
    <phoneticPr fontId="3"/>
  </si>
  <si>
    <t>学　　年</t>
    <rPh sb="0" eb="1">
      <t>ガク</t>
    </rPh>
    <rPh sb="3" eb="4">
      <t>トシ</t>
    </rPh>
    <phoneticPr fontId="3"/>
  </si>
  <si>
    <t>年　齢</t>
    <rPh sb="0" eb="1">
      <t>トシ</t>
    </rPh>
    <rPh sb="2" eb="3">
      <t>ヨワイ</t>
    </rPh>
    <phoneticPr fontId="3"/>
  </si>
  <si>
    <t>年</t>
    <rPh sb="0" eb="1">
      <t>ネン</t>
    </rPh>
    <phoneticPr fontId="3"/>
  </si>
  <si>
    <t>上記の者は本校在学生で標記大会に出場することを認め、参加を申し込みます。</t>
    <rPh sb="0" eb="2">
      <t>ジョウキ</t>
    </rPh>
    <rPh sb="3" eb="4">
      <t>モノ</t>
    </rPh>
    <rPh sb="5" eb="7">
      <t>ホンコウ</t>
    </rPh>
    <rPh sb="7" eb="10">
      <t>ザイガクセイ</t>
    </rPh>
    <rPh sb="11" eb="13">
      <t>ヒョウキ</t>
    </rPh>
    <rPh sb="13" eb="15">
      <t>タイカイ</t>
    </rPh>
    <rPh sb="16" eb="18">
      <t>シュツジョウ</t>
    </rPh>
    <rPh sb="23" eb="24">
      <t>ミト</t>
    </rPh>
    <rPh sb="26" eb="28">
      <t>サンカ</t>
    </rPh>
    <rPh sb="29" eb="30">
      <t>モウ</t>
    </rPh>
    <rPh sb="31" eb="32">
      <t>コ</t>
    </rPh>
    <phoneticPr fontId="3"/>
  </si>
  <si>
    <t>印</t>
    <rPh sb="0" eb="1">
      <t>イン</t>
    </rPh>
    <phoneticPr fontId="3"/>
  </si>
  <si>
    <t>＊各校２部作成　→　各県委員長 （ 1部控 ・ 1部＋一覧表１部 ）　→　申込先</t>
    <rPh sb="1" eb="3">
      <t>カクコウ</t>
    </rPh>
    <rPh sb="4" eb="5">
      <t>ブ</t>
    </rPh>
    <rPh sb="5" eb="7">
      <t>サクセイ</t>
    </rPh>
    <rPh sb="10" eb="12">
      <t>カクケン</t>
    </rPh>
    <rPh sb="12" eb="15">
      <t>イインチョウ</t>
    </rPh>
    <rPh sb="19" eb="20">
      <t>ブ</t>
    </rPh>
    <rPh sb="20" eb="21">
      <t>ヒカ</t>
    </rPh>
    <rPh sb="25" eb="26">
      <t>ブ</t>
    </rPh>
    <rPh sb="27" eb="29">
      <t>イチラン</t>
    </rPh>
    <rPh sb="29" eb="30">
      <t>ヒョウ</t>
    </rPh>
    <rPh sb="31" eb="32">
      <t>ブ</t>
    </rPh>
    <rPh sb="37" eb="39">
      <t>モウシコミ</t>
    </rPh>
    <rPh sb="39" eb="40">
      <t>サキ</t>
    </rPh>
    <phoneticPr fontId="3"/>
  </si>
  <si>
    <t>※各校２部作成　→　各県委員長（１部控/１部＋一覧表１部）　→　申込先</t>
    <rPh sb="1" eb="3">
      <t>カクコウ</t>
    </rPh>
    <rPh sb="4" eb="5">
      <t>ブ</t>
    </rPh>
    <rPh sb="5" eb="7">
      <t>サクセイ</t>
    </rPh>
    <rPh sb="10" eb="12">
      <t>カクケン</t>
    </rPh>
    <rPh sb="12" eb="15">
      <t>イインチョウ</t>
    </rPh>
    <rPh sb="17" eb="18">
      <t>ブ</t>
    </rPh>
    <rPh sb="18" eb="19">
      <t>ヒカ</t>
    </rPh>
    <rPh sb="21" eb="22">
      <t>ブ</t>
    </rPh>
    <rPh sb="23" eb="26">
      <t>イチランヒョウ</t>
    </rPh>
    <rPh sb="27" eb="28">
      <t>ブ</t>
    </rPh>
    <rPh sb="32" eb="35">
      <t>モウシコミサキ</t>
    </rPh>
    <phoneticPr fontId="7"/>
  </si>
  <si>
    <t>ふりがな</t>
    <phoneticPr fontId="7"/>
  </si>
  <si>
    <t>氏名</t>
    <rPh sb="0" eb="2">
      <t>シメイ</t>
    </rPh>
    <phoneticPr fontId="7"/>
  </si>
  <si>
    <t>職名</t>
    <rPh sb="0" eb="2">
      <t>ショクメイ</t>
    </rPh>
    <phoneticPr fontId="7"/>
  </si>
  <si>
    <t>引率責任者</t>
    <rPh sb="0" eb="2">
      <t>インソツ</t>
    </rPh>
    <rPh sb="2" eb="5">
      <t>セキニンシャ</t>
    </rPh>
    <phoneticPr fontId="7"/>
  </si>
  <si>
    <t>学校名</t>
    <rPh sb="0" eb="3">
      <t>ガッコウメイ</t>
    </rPh>
    <phoneticPr fontId="7"/>
  </si>
  <si>
    <t>ベンチ入り指導者申込書</t>
    <rPh sb="3" eb="4">
      <t>イ</t>
    </rPh>
    <rPh sb="5" eb="8">
      <t>シドウシャ</t>
    </rPh>
    <rPh sb="8" eb="11">
      <t>モウシコミショ</t>
    </rPh>
    <phoneticPr fontId="7"/>
  </si>
  <si>
    <t>ベンチ入り指導者氏名</t>
    <rPh sb="3" eb="4">
      <t>イ</t>
    </rPh>
    <rPh sb="5" eb="8">
      <t>シドウシャ</t>
    </rPh>
    <rPh sb="8" eb="10">
      <t>シメイ</t>
    </rPh>
    <phoneticPr fontId="7"/>
  </si>
  <si>
    <t>当該校職員</t>
    <rPh sb="0" eb="2">
      <t>トウガイ</t>
    </rPh>
    <rPh sb="2" eb="3">
      <t>コウ</t>
    </rPh>
    <rPh sb="3" eb="5">
      <t>ショクイン</t>
    </rPh>
    <phoneticPr fontId="7"/>
  </si>
  <si>
    <t>外部指導者</t>
    <rPh sb="0" eb="2">
      <t>ガイブ</t>
    </rPh>
    <rPh sb="2" eb="5">
      <t>シドウシャ</t>
    </rPh>
    <phoneticPr fontId="7"/>
  </si>
  <si>
    <t>生年月日
(20YY/MM/DDの形で入力)</t>
    <rPh sb="0" eb="1">
      <t>ショウ</t>
    </rPh>
    <rPh sb="1" eb="2">
      <t>トシ</t>
    </rPh>
    <rPh sb="2" eb="3">
      <t>ツキ</t>
    </rPh>
    <rPh sb="3" eb="4">
      <t>ヒ</t>
    </rPh>
    <rPh sb="17" eb="18">
      <t>カタチ</t>
    </rPh>
    <rPh sb="19" eb="21">
      <t>ニュウリョク</t>
    </rPh>
    <phoneticPr fontId="3"/>
  </si>
  <si>
    <t>学校名</t>
    <rPh sb="0" eb="3">
      <t>ガッコウメイ</t>
    </rPh>
    <phoneticPr fontId="2"/>
  </si>
  <si>
    <t>種別</t>
    <rPh sb="0" eb="2">
      <t>シュベツ</t>
    </rPh>
    <phoneticPr fontId="2"/>
  </si>
  <si>
    <t>申込み日</t>
    <rPh sb="0" eb="2">
      <t>モウシコ</t>
    </rPh>
    <rPh sb="3" eb="4">
      <t>ニチ</t>
    </rPh>
    <phoneticPr fontId="2"/>
  </si>
  <si>
    <t>←プルダウンから選択</t>
    <rPh sb="8" eb="10">
      <t>センタク</t>
    </rPh>
    <phoneticPr fontId="2"/>
  </si>
  <si>
    <t>←「高等学校」の前までの名称を入れて下さい</t>
    <rPh sb="2" eb="6">
      <t>コウトウガ</t>
    </rPh>
    <rPh sb="8" eb="9">
      <t>マエ</t>
    </rPh>
    <rPh sb="12" eb="14">
      <t>メイショウ</t>
    </rPh>
    <rPh sb="15" eb="16">
      <t>イ</t>
    </rPh>
    <rPh sb="18" eb="19">
      <t>クダ</t>
    </rPh>
    <phoneticPr fontId="2"/>
  </si>
  <si>
    <t>学校長氏名</t>
    <rPh sb="0" eb="3">
      <t>ガッコウチョウ</t>
    </rPh>
    <rPh sb="3" eb="5">
      <t>シメイ</t>
    </rPh>
    <phoneticPr fontId="2"/>
  </si>
  <si>
    <t>印</t>
    <rPh sb="0" eb="1">
      <t>イン</t>
    </rPh>
    <phoneticPr fontId="2"/>
  </si>
  <si>
    <t>ふりがな</t>
    <phoneticPr fontId="2"/>
  </si>
  <si>
    <t>選手名</t>
    <rPh sb="0" eb="1">
      <t>セン</t>
    </rPh>
    <rPh sb="1" eb="2">
      <t>テ</t>
    </rPh>
    <rPh sb="2" eb="3">
      <t>ナ</t>
    </rPh>
    <phoneticPr fontId="2"/>
  </si>
  <si>
    <t>氏名</t>
    <rPh sb="0" eb="2">
      <t>シメイ</t>
    </rPh>
    <phoneticPr fontId="2"/>
  </si>
  <si>
    <t>ふりがな</t>
    <phoneticPr fontId="2"/>
  </si>
  <si>
    <t>名称</t>
    <rPh sb="0" eb="2">
      <t>メイショウ</t>
    </rPh>
    <phoneticPr fontId="2"/>
  </si>
  <si>
    <t>県名</t>
    <rPh sb="0" eb="2">
      <t>ケンメイ</t>
    </rPh>
    <phoneticPr fontId="2"/>
  </si>
  <si>
    <t>○</t>
  </si>
  <si>
    <t>高等学校</t>
    <rPh sb="0" eb="4">
      <t>コウトウガッコウ</t>
    </rPh>
    <phoneticPr fontId="2"/>
  </si>
  <si>
    <t>こうとうがっこう</t>
    <phoneticPr fontId="2"/>
  </si>
  <si>
    <t>学年</t>
    <rPh sb="0" eb="1">
      <t>ガク</t>
    </rPh>
    <rPh sb="1" eb="2">
      <t>トシ</t>
    </rPh>
    <phoneticPr fontId="3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</si>
  <si>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3"/>
  </si>
  <si>
    <t>Ｎo.</t>
    <phoneticPr fontId="3"/>
  </si>
  <si>
    <t>←市町村名からご入力ください</t>
    <rPh sb="1" eb="5">
      <t>シチョウソンメイ</t>
    </rPh>
    <rPh sb="8" eb="10">
      <t>ニュウ</t>
    </rPh>
    <phoneticPr fontId="2"/>
  </si>
  <si>
    <t>←20YY/MM/DDの形で入力してください</t>
    <rPh sb="14" eb="16">
      <t>ニュウリョク</t>
    </rPh>
    <phoneticPr fontId="2"/>
  </si>
  <si>
    <t>←男女をプルダウンから選択</t>
    <rPh sb="1" eb="3">
      <t>ダンジョ</t>
    </rPh>
    <rPh sb="11" eb="13">
      <t>センタク</t>
    </rPh>
    <phoneticPr fontId="2"/>
  </si>
  <si>
    <t>選手、監督名の姓と名の間は全角スペース１マス空けてください</t>
    <rPh sb="0" eb="2">
      <t>センシュ</t>
    </rPh>
    <rPh sb="3" eb="6">
      <t>カントクメイ</t>
    </rPh>
    <rPh sb="7" eb="8">
      <t>セイ</t>
    </rPh>
    <rPh sb="9" eb="10">
      <t>ナ</t>
    </rPh>
    <rPh sb="11" eb="12">
      <t>アイダ</t>
    </rPh>
    <rPh sb="13" eb="15">
      <t>ゼンカク</t>
    </rPh>
    <rPh sb="22" eb="23">
      <t>ア</t>
    </rPh>
    <phoneticPr fontId="2"/>
  </si>
  <si>
    <t>年度</t>
    <rPh sb="0" eb="2">
      <t>ネンド</t>
    </rPh>
    <phoneticPr fontId="2"/>
  </si>
  <si>
    <t>申込みフォーム</t>
    <rPh sb="0" eb="2">
      <t>モウシコ</t>
    </rPh>
    <phoneticPr fontId="2"/>
  </si>
  <si>
    <t>A</t>
    <phoneticPr fontId="2"/>
  </si>
  <si>
    <t>B</t>
    <phoneticPr fontId="2"/>
  </si>
  <si>
    <t>生年月日
(20YY/MM/DDの形)</t>
    <rPh sb="0" eb="1">
      <t>ショウ</t>
    </rPh>
    <rPh sb="1" eb="2">
      <t>トシ</t>
    </rPh>
    <rPh sb="2" eb="3">
      <t>ツキ</t>
    </rPh>
    <rPh sb="3" eb="4">
      <t>ヒ</t>
    </rPh>
    <rPh sb="17" eb="18">
      <t>カタチ</t>
    </rPh>
    <phoneticPr fontId="3"/>
  </si>
  <si>
    <t>連絡責任者</t>
    <rPh sb="0" eb="2">
      <t>レンラク</t>
    </rPh>
    <rPh sb="2" eb="5">
      <t>セキニンシャ</t>
    </rPh>
    <phoneticPr fontId="2"/>
  </si>
  <si>
    <t>ベンチ入り
指導者情報</t>
    <rPh sb="3" eb="4">
      <t>イ</t>
    </rPh>
    <rPh sb="6" eb="9">
      <t>シドウシャ</t>
    </rPh>
    <rPh sb="9" eb="11">
      <t>ジョウホウ</t>
    </rPh>
    <phoneticPr fontId="2"/>
  </si>
  <si>
    <t>年月日を入力後、表示される年齢(4月2日時点)が正しいかご確認ください。
誤っている場合は直接入力してください↓</t>
    <phoneticPr fontId="2"/>
  </si>
  <si>
    <t>年　齢
(4月2日時点)</t>
    <rPh sb="0" eb="1">
      <t>トシ</t>
    </rPh>
    <rPh sb="2" eb="3">
      <t>ヨワイ</t>
    </rPh>
    <rPh sb="6" eb="7">
      <t>ガツ</t>
    </rPh>
    <rPh sb="8" eb="9">
      <t>ニチ</t>
    </rPh>
    <rPh sb="9" eb="11">
      <t>ジテン</t>
    </rPh>
    <phoneticPr fontId="3"/>
  </si>
  <si>
    <t>年月日を入力すると、自動的に4月2日時点での年齢が表示されます。
正しいかご確認ください。誤っている場合は直接入力してください↓</t>
    <rPh sb="10" eb="13">
      <t>ジドウテキ</t>
    </rPh>
    <rPh sb="25" eb="27">
      <t>ヒョウジ</t>
    </rPh>
    <phoneticPr fontId="2"/>
  </si>
  <si>
    <t>申込者（学校）情報</t>
    <rPh sb="0" eb="3">
      <t>モウシコミシャ</t>
    </rPh>
    <rPh sb="4" eb="6">
      <t>ガッコウ</t>
    </rPh>
    <rPh sb="7" eb="9">
      <t>ジョウホウ</t>
    </rPh>
    <phoneticPr fontId="2"/>
  </si>
  <si>
    <t>学校長（所属長）名</t>
    <rPh sb="0" eb="2">
      <t>ガッコウ</t>
    </rPh>
    <rPh sb="2" eb="3">
      <t>チョウ</t>
    </rPh>
    <rPh sb="4" eb="6">
      <t>ショゾク</t>
    </rPh>
    <rPh sb="6" eb="7">
      <t>チョウ</t>
    </rPh>
    <rPh sb="8" eb="9">
      <t>メイ</t>
    </rPh>
    <phoneticPr fontId="2"/>
  </si>
  <si>
    <t>申し込みフローチャート</t>
    <rPh sb="0" eb="1">
      <t>モウ</t>
    </rPh>
    <rPh sb="2" eb="3">
      <t>コ</t>
    </rPh>
    <phoneticPr fontId="2"/>
  </si>
  <si>
    <t>参加学校の情報を、FAX番号以外は全て入力してください。未入力のセルはオレンジ色になります。
数字は半角、全角どちらでも構いません。</t>
    <rPh sb="0" eb="2">
      <t>サンカ</t>
    </rPh>
    <rPh sb="2" eb="4">
      <t>ガッコウ</t>
    </rPh>
    <rPh sb="5" eb="7">
      <t>ジョウホウ</t>
    </rPh>
    <rPh sb="12" eb="14">
      <t>バンゴウ</t>
    </rPh>
    <rPh sb="14" eb="16">
      <t>イガイ</t>
    </rPh>
    <rPh sb="17" eb="18">
      <t>スベ</t>
    </rPh>
    <rPh sb="19" eb="27">
      <t>ニュウ</t>
    </rPh>
    <rPh sb="28" eb="31">
      <t>ミニュウリョク</t>
    </rPh>
    <rPh sb="39" eb="40">
      <t>イロ</t>
    </rPh>
    <phoneticPr fontId="2"/>
  </si>
  <si>
    <t>する</t>
    <phoneticPr fontId="2"/>
  </si>
  <si>
    <t>個人戦に出場しない</t>
    <rPh sb="0" eb="3">
      <t>コジンセン</t>
    </rPh>
    <rPh sb="4" eb="6">
      <t>シュツジョウ</t>
    </rPh>
    <phoneticPr fontId="2"/>
  </si>
  <si>
    <t>個人戦に出場する</t>
    <rPh sb="0" eb="3">
      <t>コジンセン</t>
    </rPh>
    <rPh sb="4" eb="6">
      <t>シュツジョウ</t>
    </rPh>
    <phoneticPr fontId="2"/>
  </si>
  <si>
    <t>携帯番号</t>
    <rPh sb="0" eb="4">
      <t>ケイタイバンゴウ</t>
    </rPh>
    <phoneticPr fontId="2"/>
  </si>
  <si>
    <t>宿泊
なし</t>
    <rPh sb="0" eb="2">
      <t>シュクハク</t>
    </rPh>
    <phoneticPr fontId="2"/>
  </si>
  <si>
    <t>宿泊を希望</t>
    <rPh sb="0" eb="2">
      <t>シュクハク</t>
    </rPh>
    <rPh sb="3" eb="5">
      <t>キボウ</t>
    </rPh>
    <phoneticPr fontId="2"/>
  </si>
  <si>
    <t>団体戦</t>
    <rPh sb="0" eb="3">
      <t>ダンタイセン</t>
    </rPh>
    <phoneticPr fontId="2"/>
  </si>
  <si>
    <t>職名</t>
  </si>
  <si>
    <t>氏名</t>
    <rPh sb="0" eb="1">
      <t>シ</t>
    </rPh>
    <rPh sb="1" eb="2">
      <t>メイ</t>
    </rPh>
    <phoneticPr fontId="3"/>
  </si>
  <si>
    <t>年齢</t>
    <rPh sb="0" eb="1">
      <t>トシ</t>
    </rPh>
    <rPh sb="1" eb="2">
      <t>ヨワイ</t>
    </rPh>
    <phoneticPr fontId="3"/>
  </si>
  <si>
    <t>ベンチ入り指導者情報</t>
    <rPh sb="3" eb="4">
      <t>イ</t>
    </rPh>
    <rPh sb="5" eb="8">
      <t>シドウシャ</t>
    </rPh>
    <rPh sb="8" eb="10">
      <t>ジョウホウ</t>
    </rPh>
    <phoneticPr fontId="2"/>
  </si>
  <si>
    <t>出場ペア数を超えない人数で最大４名まで。
１名の場合は連絡責任者の所に記入</t>
    <rPh sb="13" eb="15">
      <t>サイダイ</t>
    </rPh>
    <rPh sb="16" eb="17">
      <t>メイ</t>
    </rPh>
    <rPh sb="34" eb="35">
      <t>トコロ</t>
    </rPh>
    <phoneticPr fontId="2"/>
  </si>
  <si>
    <t>大会開催年度(数字のみ)</t>
    <rPh sb="0" eb="4">
      <t>タイカイカイサイ</t>
    </rPh>
    <rPh sb="4" eb="6">
      <t>ネンド</t>
    </rPh>
    <rPh sb="7" eb="9">
      <t>スウジ</t>
    </rPh>
    <phoneticPr fontId="2"/>
  </si>
  <si>
    <t>←数字のみ入力すれば「○位」と表記されます</t>
    <rPh sb="1" eb="3">
      <t>スウジ</t>
    </rPh>
    <rPh sb="5" eb="7">
      <t>ニュウリョク</t>
    </rPh>
    <rPh sb="12" eb="13">
      <t>イ</t>
    </rPh>
    <rPh sb="15" eb="17">
      <t>ヒョウキ</t>
    </rPh>
    <phoneticPr fontId="2"/>
  </si>
  <si>
    <t>終了</t>
    <rPh sb="0" eb="2">
      <t>シュウリョウ</t>
    </rPh>
    <phoneticPr fontId="2"/>
  </si>
  <si>
    <t>しない(個人戦のみ)</t>
    <rPh sb="4" eb="6">
      <t>コジン</t>
    </rPh>
    <rPh sb="6" eb="7">
      <t>セン</t>
    </rPh>
    <phoneticPr fontId="2"/>
  </si>
  <si>
    <t>連絡責任者</t>
  </si>
  <si>
    <t>生年月日</t>
    <rPh sb="0" eb="4">
      <t>セイネ</t>
    </rPh>
    <phoneticPr fontId="2"/>
  </si>
  <si>
    <t>学年</t>
    <rPh sb="0" eb="2">
      <t>ガクネン</t>
    </rPh>
    <phoneticPr fontId="2"/>
  </si>
  <si>
    <t>年齢</t>
    <rPh sb="0" eb="2">
      <t>ネンレイ</t>
    </rPh>
    <phoneticPr fontId="2"/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</si>
  <si>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</si>
  <si>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</si>
  <si>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</si>
  <si>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</si>
  <si>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</si>
  <si>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</si>
  <si>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</si>
  <si>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</si>
  <si>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</si>
  <si>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</si>
  <si>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</si>
  <si>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</si>
  <si>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</si>
  <si>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</si>
  <si>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</si>
  <si>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</si>
  <si>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</si>
  <si>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</si>
  <si>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</si>
  <si>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</si>
  <si>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</si>
  <si>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</si>
  <si>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</si>
  <si>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</si>
  <si>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</si>
  <si>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</si>
  <si>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</si>
  <si>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</si>
  <si>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</si>
  <si>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</si>
  <si>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</si>
  <si>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</si>
  <si>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編集禁止</t>
    <rPh sb="0" eb="2">
      <t>ヘンシュウ</t>
    </rPh>
    <rPh sb="2" eb="4">
      <t>キンシ</t>
    </rPh>
    <phoneticPr fontId="2"/>
  </si>
  <si>
    <t>このシートは関係者以外は
いじらないで下さい。</t>
    <rPh sb="6" eb="9">
      <t>カンケイシャ</t>
    </rPh>
    <rPh sb="9" eb="11">
      <t>イガイ</t>
    </rPh>
    <rPh sb="19" eb="20">
      <t>クダ</t>
    </rPh>
    <phoneticPr fontId="2"/>
  </si>
  <si>
    <t>姓と名の間は全角スペース１マス空けてください</t>
    <rPh sb="0" eb="1">
      <t>セイ</t>
    </rPh>
    <rPh sb="2" eb="3">
      <t>ナ</t>
    </rPh>
    <rPh sb="4" eb="5">
      <t>アイダ</t>
    </rPh>
    <rPh sb="6" eb="8">
      <t>ゼンカク</t>
    </rPh>
    <rPh sb="15" eb="16">
      <t>ア</t>
    </rPh>
    <phoneticPr fontId="2"/>
  </si>
  <si>
    <t>←教諭、外部指導者　等</t>
    <rPh sb="1" eb="3">
      <t>キョウユ</t>
    </rPh>
    <rPh sb="4" eb="9">
      <t>ガイブシドウシャ</t>
    </rPh>
    <rPh sb="10" eb="11">
      <t>ナド</t>
    </rPh>
    <phoneticPr fontId="2"/>
  </si>
  <si>
    <t>←ハイフン「-」をつけて入力してください</t>
    <rPh sb="12" eb="14">
      <t>ニュウリョク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</si>
  <si>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3"/>
  </si>
  <si>
    <t>６</t>
    <phoneticPr fontId="2"/>
  </si>
  <si>
    <t>北信越選抜高等学校選抜ソフトテニス大会</t>
    <rPh sb="3" eb="5">
      <t>センバツ</t>
    </rPh>
    <rPh sb="9" eb="11">
      <t>センバツ</t>
    </rPh>
    <phoneticPr fontId="2"/>
  </si>
  <si>
    <t>団体戦　監督選手等　情報入力シート</t>
    <rPh sb="0" eb="3">
      <t>ダンタイセン</t>
    </rPh>
    <rPh sb="4" eb="6">
      <t>カントク</t>
    </rPh>
    <rPh sb="6" eb="8">
      <t>センシュ</t>
    </rPh>
    <rPh sb="8" eb="9">
      <t>トウ</t>
    </rPh>
    <rPh sb="10" eb="12">
      <t>ジョウホウ</t>
    </rPh>
    <rPh sb="12" eb="14">
      <t>ニュウリョク</t>
    </rPh>
    <phoneticPr fontId="2"/>
  </si>
  <si>
    <t>使用球の希望</t>
    <rPh sb="0" eb="2">
      <t>シヨウ</t>
    </rPh>
    <rPh sb="2" eb="3">
      <t>タマ</t>
    </rPh>
    <rPh sb="4" eb="6">
      <t>キボウ</t>
    </rPh>
    <phoneticPr fontId="2"/>
  </si>
  <si>
    <t>個人戦　選手・ベンチ入り指導者情報等　入力シート</t>
    <rPh sb="0" eb="3">
      <t>コジンセン</t>
    </rPh>
    <rPh sb="4" eb="6">
      <t>センシュ</t>
    </rPh>
    <rPh sb="10" eb="11">
      <t>イ</t>
    </rPh>
    <rPh sb="12" eb="15">
      <t>シドウシャ</t>
    </rPh>
    <rPh sb="17" eb="18">
      <t>トウ</t>
    </rPh>
    <rPh sb="19" eb="21">
      <t>ニュウr</t>
    </rPh>
    <phoneticPr fontId="2"/>
  </si>
  <si>
    <t>氏　名</t>
    <phoneticPr fontId="2"/>
  </si>
  <si>
    <t>使用球
の希望</t>
    <rPh sb="0" eb="2">
      <t>シヨウ</t>
    </rPh>
    <rPh sb="2" eb="3">
      <t>タマ</t>
    </rPh>
    <rPh sb="5" eb="7">
      <t>キボウ</t>
    </rPh>
    <phoneticPr fontId="2"/>
  </si>
  <si>
    <t>※自動表示されている氏名、ふりがな、生年月日、年齢(４月２日時点)が正しいかご確認ください</t>
    <rPh sb="1" eb="5">
      <t>ジドウヒョウジ</t>
    </rPh>
    <rPh sb="10" eb="12">
      <t>シメイ</t>
    </rPh>
    <rPh sb="18" eb="22">
      <t>セイネンガp</t>
    </rPh>
    <rPh sb="23" eb="25">
      <t>ネンレイ</t>
    </rPh>
    <rPh sb="30" eb="32">
      <t>ジテン</t>
    </rPh>
    <rPh sb="34" eb="35">
      <t>タダ</t>
    </rPh>
    <rPh sb="39" eb="41">
      <t>カクニン</t>
    </rPh>
    <phoneticPr fontId="7"/>
  </si>
  <si>
    <t>※表示されている氏名、ふりがな、生年月日、年齢(４月２日時点)が正しいかご確認ください</t>
    <phoneticPr fontId="7"/>
  </si>
  <si>
    <t>個人戦においてベンチ入りできる指導者は、学校長の認める者とする</t>
    <rPh sb="0" eb="3">
      <t>コジンセン</t>
    </rPh>
    <rPh sb="10" eb="11">
      <t>イ</t>
    </rPh>
    <rPh sb="15" eb="18">
      <t>シドウシャ</t>
    </rPh>
    <rPh sb="20" eb="21">
      <t>ガク</t>
    </rPh>
    <rPh sb="21" eb="23">
      <t>コウチョウ</t>
    </rPh>
    <rPh sb="24" eb="25">
      <t>ミト</t>
    </rPh>
    <rPh sb="27" eb="28">
      <t>モノ</t>
    </rPh>
    <phoneticPr fontId="7"/>
  </si>
  <si>
    <t>（団体戦においてベンチ入りできる者は複数面展開の場合でも1名とし、監督のみとする）</t>
    <rPh sb="1" eb="4">
      <t>ダンタイセン</t>
    </rPh>
    <rPh sb="11" eb="12">
      <t>イ</t>
    </rPh>
    <rPh sb="16" eb="17">
      <t>モノ</t>
    </rPh>
    <rPh sb="18" eb="21">
      <t>フクスウメン</t>
    </rPh>
    <rPh sb="21" eb="23">
      <t>テンカイ</t>
    </rPh>
    <rPh sb="24" eb="26">
      <t>バアイ</t>
    </rPh>
    <rPh sb="29" eb="30">
      <t>メイ</t>
    </rPh>
    <rPh sb="33" eb="35">
      <t>カントク</t>
    </rPh>
    <phoneticPr fontId="7"/>
  </si>
  <si>
    <t>上記1の人数については４名以内とする。ただし、出場組数を超えてはならない</t>
    <rPh sb="0" eb="2">
      <t>ジョウキ</t>
    </rPh>
    <rPh sb="4" eb="6">
      <t>ニンズウ</t>
    </rPh>
    <rPh sb="12" eb="13">
      <t>メイ</t>
    </rPh>
    <rPh sb="13" eb="15">
      <t>イナイ</t>
    </rPh>
    <rPh sb="23" eb="25">
      <t>シュツジョウ</t>
    </rPh>
    <rPh sb="25" eb="27">
      <t>クミスウ</t>
    </rPh>
    <rPh sb="28" eb="29">
      <t>コ</t>
    </rPh>
    <phoneticPr fontId="7"/>
  </si>
  <si>
    <t>外部指導者とは、非常勤講師、部活動指導員、スポーツクラブ指導者、社会体育指導者、卒業生・保護者等で学校長が認めた者である</t>
    <rPh sb="0" eb="2">
      <t>ガイブ</t>
    </rPh>
    <rPh sb="2" eb="5">
      <t>シドウシャ</t>
    </rPh>
    <rPh sb="8" eb="11">
      <t>ヒジョウキン</t>
    </rPh>
    <rPh sb="11" eb="13">
      <t>コウシ</t>
    </rPh>
    <rPh sb="14" eb="20">
      <t>ブカツドウシドウイン</t>
    </rPh>
    <rPh sb="28" eb="31">
      <t>シドウシャ</t>
    </rPh>
    <rPh sb="32" eb="34">
      <t>シャカイ</t>
    </rPh>
    <rPh sb="34" eb="36">
      <t>タイイク</t>
    </rPh>
    <rPh sb="36" eb="39">
      <t>シドウシャ</t>
    </rPh>
    <phoneticPr fontId="7"/>
  </si>
  <si>
    <t>外部指導者の場合、必ず各県専門委員長の承認を得ること</t>
    <rPh sb="0" eb="2">
      <t>ガイブ</t>
    </rPh>
    <rPh sb="2" eb="5">
      <t>シドウシャ</t>
    </rPh>
    <rPh sb="6" eb="8">
      <t>バアイ</t>
    </rPh>
    <rPh sb="9" eb="10">
      <t>カナラ</t>
    </rPh>
    <rPh sb="11" eb="13">
      <t>カクケン</t>
    </rPh>
    <rPh sb="13" eb="15">
      <t>センモン</t>
    </rPh>
    <rPh sb="15" eb="18">
      <t>イインチョウ</t>
    </rPh>
    <rPh sb="19" eb="21">
      <t>ショウニン</t>
    </rPh>
    <rPh sb="22" eb="23">
      <t>エ</t>
    </rPh>
    <phoneticPr fontId="7"/>
  </si>
  <si>
    <t>令和６年度　北信越高等学校ソフトテニス選抜インドア大会</t>
    <rPh sb="0" eb="2">
      <t>レイワ</t>
    </rPh>
    <rPh sb="3" eb="5">
      <t>ネンド</t>
    </rPh>
    <rPh sb="6" eb="7">
      <t>キタ</t>
    </rPh>
    <rPh sb="19" eb="21">
      <t>センバツ</t>
    </rPh>
    <phoneticPr fontId="2"/>
  </si>
  <si>
    <t>令和６年度　北信越高等学校ソフトテニス選抜インドア大会</t>
    <phoneticPr fontId="2"/>
  </si>
  <si>
    <t>参加申込書</t>
    <rPh sb="0" eb="2">
      <t>サンカ</t>
    </rPh>
    <rPh sb="2" eb="5">
      <t>モウシコミショ</t>
    </rPh>
    <phoneticPr fontId="3"/>
  </si>
  <si>
    <t>個人戦</t>
    <rPh sb="0" eb="3">
      <t>コジンセン</t>
    </rPh>
    <phoneticPr fontId="7"/>
  </si>
  <si>
    <t>プルダウンで選択してください↓</t>
    <rPh sb="6" eb="8">
      <t>センタク</t>
    </rPh>
    <phoneticPr fontId="2"/>
  </si>
  <si>
    <t>※欄が不足する場合は、シートの保護を解除してから
　40～46の行を再表示して印刷してください。その際、印刷範囲にご注意ください</t>
    <rPh sb="1" eb="2">
      <t>ラン</t>
    </rPh>
    <rPh sb="3" eb="5">
      <t>フソク</t>
    </rPh>
    <rPh sb="7" eb="9">
      <t>バアイ</t>
    </rPh>
    <rPh sb="15" eb="17">
      <t>ホゴ</t>
    </rPh>
    <rPh sb="18" eb="20">
      <t>カイジョ</t>
    </rPh>
    <rPh sb="32" eb="33">
      <t>ギョウ</t>
    </rPh>
    <rPh sb="34" eb="37">
      <t>サイヒョウジ</t>
    </rPh>
    <rPh sb="39" eb="41">
      <t>インサツ</t>
    </rPh>
    <rPh sb="50" eb="51">
      <t>サイ</t>
    </rPh>
    <rPh sb="52" eb="54">
      <t>インサツ</t>
    </rPh>
    <rPh sb="54" eb="56">
      <t>ハンイ</t>
    </rPh>
    <rPh sb="58" eb="60">
      <t>チュウイ</t>
    </rPh>
    <phoneticPr fontId="7"/>
  </si>
  <si>
    <t>外部指導者の場合はスポーツ安全保険（傷害・賠償保険等）に加入することを条件とする</t>
    <rPh sb="0" eb="2">
      <t>ガイブ</t>
    </rPh>
    <rPh sb="2" eb="5">
      <t>シドウシャ</t>
    </rPh>
    <rPh sb="6" eb="8">
      <t>バアイ</t>
    </rPh>
    <rPh sb="13" eb="15">
      <t>アンゼン</t>
    </rPh>
    <rPh sb="15" eb="17">
      <t>ホケン</t>
    </rPh>
    <rPh sb="18" eb="20">
      <t>ショウガイ</t>
    </rPh>
    <rPh sb="21" eb="23">
      <t>バイショウ</t>
    </rPh>
    <rPh sb="23" eb="25">
      <t>ホケン</t>
    </rPh>
    <rPh sb="25" eb="26">
      <t>ナド</t>
    </rPh>
    <rPh sb="28" eb="30">
      <t>カニュウ</t>
    </rPh>
    <rPh sb="35" eb="37">
      <t>ジョウケン</t>
    </rPh>
    <phoneticPr fontId="7"/>
  </si>
  <si>
    <t>６ペアを超えて出場する場合は、「⑤個人戦出力」シートの保護を解除のうえ、40～47の行を再表示してください</t>
    <rPh sb="4" eb="5">
      <t>コ</t>
    </rPh>
    <rPh sb="7" eb="9">
      <t>シュツジョウ</t>
    </rPh>
    <rPh sb="11" eb="13">
      <t>バアイ</t>
    </rPh>
    <rPh sb="17" eb="22">
      <t>コジンセンシュツリョク</t>
    </rPh>
    <rPh sb="27" eb="29">
      <t>ホゴ</t>
    </rPh>
    <rPh sb="30" eb="32">
      <t>カイジョ</t>
    </rPh>
    <phoneticPr fontId="2"/>
  </si>
  <si>
    <t>連絡責任者に
○印</t>
    <rPh sb="0" eb="2">
      <t>レンラク</t>
    </rPh>
    <rPh sb="2" eb="5">
      <t>セキニンシャ</t>
    </rPh>
    <rPh sb="8" eb="9">
      <t>ジルシ</t>
    </rPh>
    <phoneticPr fontId="7"/>
  </si>
  <si>
    <t>どちらかに○印</t>
    <rPh sb="6" eb="7">
      <t>ジルシ</t>
    </rPh>
    <phoneticPr fontId="7"/>
  </si>
  <si>
    <t>上記は、校長の認める指導者として標記大会に出場することを認めます</t>
    <rPh sb="0" eb="2">
      <t>ジョウキ</t>
    </rPh>
    <rPh sb="4" eb="6">
      <t>コウチョウ</t>
    </rPh>
    <rPh sb="7" eb="8">
      <t>ミト</t>
    </rPh>
    <rPh sb="10" eb="13">
      <t>シドウシャ</t>
    </rPh>
    <rPh sb="16" eb="18">
      <t>ヒョウキ</t>
    </rPh>
    <rPh sb="18" eb="20">
      <t>タイカイ</t>
    </rPh>
    <rPh sb="21" eb="23">
      <t>シュツジョウ</t>
    </rPh>
    <rPh sb="28" eb="29">
      <t>ミト</t>
    </rPh>
    <phoneticPr fontId="7"/>
  </si>
  <si>
    <t>北信越選抜大会申し込みフォーム</t>
    <rPh sb="0" eb="3">
      <t>ホクシンエツ</t>
    </rPh>
    <rPh sb="3" eb="5">
      <t>センバツ</t>
    </rPh>
    <rPh sb="5" eb="7">
      <t>タイカイ</t>
    </rPh>
    <rPh sb="7" eb="8">
      <t>モウ</t>
    </rPh>
    <rPh sb="9" eb="10">
      <t>コ</t>
    </rPh>
    <phoneticPr fontId="2"/>
  </si>
  <si>
    <t>北信越選抜大会出場おめでとうございます。
以下の手順で申し込みデータを作成していただき、ご提出ください。</t>
    <rPh sb="0" eb="3">
      <t>ホクシンエツ</t>
    </rPh>
    <rPh sb="3" eb="5">
      <t>センバツ</t>
    </rPh>
    <rPh sb="5" eb="7">
      <t>タイカイ</t>
    </rPh>
    <rPh sb="7" eb="9">
      <t>シュツジョウ</t>
    </rPh>
    <rPh sb="21" eb="23">
      <t>イカ</t>
    </rPh>
    <rPh sb="24" eb="26">
      <t>テジュンン</t>
    </rPh>
    <rPh sb="27" eb="28">
      <t>モウ</t>
    </rPh>
    <rPh sb="29" eb="30">
      <t>コ</t>
    </rPh>
    <rPh sb="35" eb="37">
      <t>サクセイ</t>
    </rPh>
    <rPh sb="45" eb="47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</si>
</sst>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&quot; 位&quot;"/>
    <numFmt numFmtId="177" formatCode="0_);[Red]\(0\)"/>
    <numFmt numFmtId="178" formatCode="[$-411]ggge&quot;年  &quot;m&quot;月  &quot;d&quot;日&quot;;@"/>
    <numFmt numFmtId="179" formatCode="[$-411]&quot;　&quot;ggge&quot; 年　 &quot;m&quot; 月　&quot;d&quot; 日　&quot;;@"/>
    <numFmt numFmtId="180" formatCode="[$-411]ge\.&quot; &quot;m\.&quot; &quot;d;@"/>
  </numFmts>
  <fonts count="4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6"/>
      <name val="MS UI Gothic"/>
      <family val="3"/>
      <charset val="128"/>
    </font>
    <font>
      <sz val="10"/>
      <name val="MS UI Gothic"/>
      <family val="3"/>
      <charset val="128"/>
    </font>
    <font>
      <sz val="20"/>
      <color theme="1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8"/>
      <name val="UD デジタル 教科書体 N-R"/>
      <family val="1"/>
      <charset val="128"/>
    </font>
    <font>
      <sz val="10"/>
      <name val="UD デジタル 教科書体 N-R"/>
      <family val="1"/>
      <charset val="128"/>
    </font>
    <font>
      <sz val="11"/>
      <name val="UD デジタル 教科書体 N-R"/>
      <family val="1"/>
      <charset val="128"/>
    </font>
    <font>
      <sz val="14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  <font>
      <sz val="12"/>
      <name val="UD デジタル 教科書体 N-R"/>
      <family val="1"/>
      <charset val="128"/>
    </font>
    <font>
      <sz val="16"/>
      <name val="UD デジタル 教科書体 N-R"/>
      <family val="1"/>
      <charset val="128"/>
    </font>
    <font>
      <sz val="14"/>
      <color theme="1"/>
      <name val="UD デジタル 教科書体 N-R"/>
      <family val="1"/>
      <charset val="128"/>
    </font>
    <font>
      <sz val="9"/>
      <name val="UD デジタル 教科書体 N-R"/>
      <family val="1"/>
      <charset val="128"/>
    </font>
    <font>
      <u/>
      <sz val="12"/>
      <name val="UD デジタル 教科書体 N-R"/>
      <family val="1"/>
      <charset val="128"/>
    </font>
    <font>
      <b/>
      <sz val="16"/>
      <name val="UD デジタル 教科書体 N-R"/>
      <family val="1"/>
      <charset val="128"/>
    </font>
    <font>
      <b/>
      <sz val="14"/>
      <name val="UD デジタル 教科書体 N-R"/>
      <family val="1"/>
      <charset val="128"/>
    </font>
    <font>
      <b/>
      <sz val="11"/>
      <name val="UD デジタル 教科書体 N-R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92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15" xfId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" fillId="0" borderId="1" xfId="1" applyBorder="1" applyAlignment="1">
      <alignment horizontal="center" vertical="center" wrapText="1"/>
    </xf>
    <xf numFmtId="0" fontId="5" fillId="0" borderId="15" xfId="1" applyFont="1" applyBorder="1" applyAlignment="1">
      <alignment horizontal="center" vertical="center"/>
    </xf>
    <xf numFmtId="0" fontId="4" fillId="0" borderId="0" xfId="1" applyFont="1" applyAlignment="1">
      <alignment vertical="center"/>
    </xf>
    <xf numFmtId="0" fontId="4" fillId="0" borderId="24" xfId="1" applyFont="1" applyBorder="1" applyAlignment="1">
      <alignment vertical="center"/>
    </xf>
    <xf numFmtId="0" fontId="10" fillId="0" borderId="0" xfId="1" applyFont="1"/>
    <xf numFmtId="0" fontId="10" fillId="0" borderId="1" xfId="1" applyFont="1" applyBorder="1" applyAlignment="1" applyProtection="1">
      <alignment horizontal="center" vertical="center"/>
      <protection locked="0"/>
    </xf>
    <xf numFmtId="14" fontId="10" fillId="0" borderId="1" xfId="1" applyNumberFormat="1" applyFont="1" applyBorder="1" applyAlignment="1" applyProtection="1">
      <alignment horizontal="center" vertical="center"/>
      <protection locked="0"/>
    </xf>
    <xf numFmtId="0" fontId="10" fillId="0" borderId="12" xfId="1" applyFont="1" applyBorder="1" applyAlignment="1" applyProtection="1">
      <alignment horizontal="center" vertical="center"/>
      <protection locked="0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5" fillId="0" borderId="15" xfId="2" applyFont="1" applyBorder="1" applyAlignment="1">
      <alignment horizontal="right" vertical="center"/>
    </xf>
    <xf numFmtId="176" fontId="1" fillId="0" borderId="15" xfId="1" applyNumberFormat="1" applyBorder="1" applyAlignment="1" applyProtection="1">
      <alignment horizontal="center" vertical="center"/>
      <protection locked="0"/>
    </xf>
    <xf numFmtId="0" fontId="23" fillId="0" borderId="0" xfId="0" applyFont="1">
      <alignment vertical="center"/>
    </xf>
    <xf numFmtId="0" fontId="1" fillId="0" borderId="15" xfId="1" applyBorder="1" applyAlignment="1" applyProtection="1">
      <alignment horizontal="center" vertical="center"/>
      <protection locked="0"/>
    </xf>
    <xf numFmtId="0" fontId="1" fillId="0" borderId="1" xfId="1" applyBorder="1" applyAlignment="1">
      <alignment vertical="center"/>
    </xf>
    <xf numFmtId="0" fontId="1" fillId="0" borderId="15" xfId="1" applyBorder="1" applyAlignment="1">
      <alignment horizontal="distributed" vertical="center" indent="4"/>
    </xf>
    <xf numFmtId="0" fontId="1" fillId="0" borderId="15" xfId="1" applyBorder="1" applyAlignment="1">
      <alignment horizontal="center" vertical="center" wrapText="1"/>
    </xf>
    <xf numFmtId="0" fontId="1" fillId="0" borderId="11" xfId="1" applyBorder="1" applyAlignment="1" applyProtection="1">
      <alignment horizontal="center" vertical="center"/>
      <protection locked="0"/>
    </xf>
    <xf numFmtId="14" fontId="1" fillId="0" borderId="12" xfId="1" applyNumberFormat="1" applyBorder="1" applyAlignment="1" applyProtection="1">
      <alignment horizontal="center" vertical="center"/>
      <protection locked="0"/>
    </xf>
    <xf numFmtId="0" fontId="1" fillId="0" borderId="12" xfId="1" applyBorder="1" applyAlignment="1" applyProtection="1">
      <alignment horizontal="center" vertical="center"/>
      <protection locked="0"/>
    </xf>
    <xf numFmtId="177" fontId="1" fillId="0" borderId="15" xfId="1" applyNumberFormat="1" applyBorder="1" applyAlignment="1">
      <alignment horizontal="center" vertical="center"/>
    </xf>
    <xf numFmtId="0" fontId="27" fillId="0" borderId="6" xfId="0" applyFont="1" applyBorder="1" applyAlignment="1">
      <alignment vertical="top"/>
    </xf>
    <xf numFmtId="0" fontId="1" fillId="0" borderId="15" xfId="3" applyFont="1" applyBorder="1" applyAlignment="1">
      <alignment horizontal="center" vertical="center"/>
    </xf>
    <xf numFmtId="0" fontId="10" fillId="0" borderId="15" xfId="3" applyFont="1" applyBorder="1" applyAlignment="1" applyProtection="1">
      <alignment horizontal="center" vertical="center"/>
      <protection locked="0"/>
    </xf>
    <xf numFmtId="0" fontId="0" fillId="0" borderId="0" xfId="0" applyAlignment="1"/>
    <xf numFmtId="0" fontId="20" fillId="0" borderId="0" xfId="0" applyFont="1">
      <alignment vertical="center"/>
    </xf>
    <xf numFmtId="0" fontId="28" fillId="0" borderId="0" xfId="0" applyFont="1" applyAlignment="1"/>
    <xf numFmtId="0" fontId="29" fillId="0" borderId="0" xfId="0" applyFont="1" applyAlignment="1"/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14" fontId="25" fillId="0" borderId="15" xfId="0" applyNumberFormat="1" applyFont="1" applyBorder="1" applyAlignment="1" applyProtection="1">
      <alignment horizontal="center" vertical="center" shrinkToFit="1"/>
      <protection locked="0"/>
    </xf>
    <xf numFmtId="0" fontId="5" fillId="0" borderId="15" xfId="1" applyFont="1" applyBorder="1" applyAlignment="1" applyProtection="1">
      <alignment horizontal="center" vertical="center" shrinkToFit="1"/>
      <protection locked="0"/>
    </xf>
    <xf numFmtId="0" fontId="5" fillId="0" borderId="4" xfId="1" applyFont="1" applyBorder="1" applyAlignment="1" applyProtection="1">
      <alignment horizontal="center" vertical="center" shrinkToFit="1"/>
      <protection locked="0"/>
    </xf>
    <xf numFmtId="0" fontId="5" fillId="0" borderId="7" xfId="1" applyFont="1" applyBorder="1" applyAlignment="1" applyProtection="1">
      <alignment horizontal="center" vertical="center" shrinkToFit="1"/>
      <protection locked="0"/>
    </xf>
    <xf numFmtId="0" fontId="5" fillId="0" borderId="18" xfId="1" applyFont="1" applyBorder="1" applyAlignment="1">
      <alignment horizontal="right" vertical="center" wrapText="1"/>
    </xf>
    <xf numFmtId="0" fontId="5" fillId="0" borderId="20" xfId="1" applyFont="1" applyBorder="1" applyAlignment="1" applyProtection="1">
      <alignment horizontal="left" vertical="center" shrinkToFit="1"/>
      <protection locked="0"/>
    </xf>
    <xf numFmtId="0" fontId="5" fillId="0" borderId="13" xfId="1" applyFont="1" applyBorder="1" applyAlignment="1">
      <alignment horizontal="right" vertical="center" wrapText="1"/>
    </xf>
    <xf numFmtId="0" fontId="5" fillId="0" borderId="14" xfId="1" applyFont="1" applyBorder="1" applyAlignment="1" applyProtection="1">
      <alignment horizontal="left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15" xfId="2" applyFont="1" applyBorder="1" applyAlignment="1" applyProtection="1">
      <alignment horizontal="center" vertical="center" shrinkToFit="1"/>
      <protection locked="0"/>
    </xf>
    <xf numFmtId="0" fontId="1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29" fillId="0" borderId="0" xfId="0" applyFont="1" applyAlignment="1">
      <alignment vertical="center" wrapText="1"/>
    </xf>
    <xf numFmtId="14" fontId="22" fillId="7" borderId="15" xfId="0" applyNumberFormat="1" applyFont="1" applyFill="1" applyBorder="1" applyAlignment="1">
      <alignment horizontal="left" vertical="center"/>
    </xf>
    <xf numFmtId="0" fontId="1" fillId="7" borderId="15" xfId="2" applyFont="1" applyFill="1" applyBorder="1" applyAlignment="1">
      <alignment horizontal="center" vertical="center"/>
    </xf>
    <xf numFmtId="176" fontId="1" fillId="7" borderId="15" xfId="1" applyNumberFormat="1" applyFill="1" applyBorder="1" applyAlignment="1">
      <alignment horizontal="left" vertical="center"/>
    </xf>
    <xf numFmtId="0" fontId="1" fillId="7" borderId="15" xfId="1" applyFill="1" applyBorder="1" applyAlignment="1">
      <alignment vertical="center"/>
    </xf>
    <xf numFmtId="0" fontId="1" fillId="7" borderId="15" xfId="1" applyFill="1" applyBorder="1" applyAlignment="1">
      <alignment horizontal="left" vertical="center"/>
    </xf>
    <xf numFmtId="0" fontId="1" fillId="7" borderId="15" xfId="1" applyFill="1" applyBorder="1" applyAlignment="1">
      <alignment horizontal="left" vertical="center" wrapText="1"/>
    </xf>
    <xf numFmtId="14" fontId="1" fillId="7" borderId="15" xfId="1" applyNumberFormat="1" applyFill="1" applyBorder="1" applyAlignment="1">
      <alignment horizontal="left" vertical="center"/>
    </xf>
    <xf numFmtId="177" fontId="1" fillId="7" borderId="15" xfId="1" applyNumberFormat="1" applyFill="1" applyBorder="1" applyAlignment="1">
      <alignment horizontal="left" vertical="center"/>
    </xf>
    <xf numFmtId="0" fontId="1" fillId="7" borderId="15" xfId="3" applyFont="1" applyFill="1" applyBorder="1" applyAlignment="1">
      <alignment horizontal="center" vertical="center"/>
    </xf>
    <xf numFmtId="0" fontId="1" fillId="7" borderId="15" xfId="3" applyFont="1" applyFill="1" applyBorder="1" applyAlignment="1">
      <alignment horizontal="left" vertical="center"/>
    </xf>
    <xf numFmtId="0" fontId="0" fillId="7" borderId="15" xfId="0" applyFill="1" applyBorder="1">
      <alignment vertical="center"/>
    </xf>
    <xf numFmtId="0" fontId="0" fillId="7" borderId="15" xfId="0" applyFill="1" applyBorder="1" applyAlignment="1">
      <alignment horizontal="left" vertical="center"/>
    </xf>
    <xf numFmtId="14" fontId="0" fillId="7" borderId="15" xfId="0" applyNumberFormat="1" applyFill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" fillId="7" borderId="15" xfId="1" applyFill="1" applyBorder="1" applyAlignment="1">
      <alignment horizontal="center" vertical="center"/>
    </xf>
    <xf numFmtId="0" fontId="1" fillId="7" borderId="15" xfId="1" applyFill="1" applyBorder="1" applyAlignment="1">
      <alignment horizontal="center" vertical="center" wrapText="1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>
      <alignment horizontal="right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left" vertical="center"/>
    </xf>
    <xf numFmtId="0" fontId="25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right" vertical="center" wrapText="1"/>
    </xf>
    <xf numFmtId="0" fontId="5" fillId="0" borderId="15" xfId="1" applyFont="1" applyBorder="1" applyAlignment="1">
      <alignment horizontal="right" vertical="center"/>
    </xf>
    <xf numFmtId="0" fontId="21" fillId="5" borderId="0" xfId="0" applyFont="1" applyFill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4" fillId="0" borderId="5" xfId="2" applyFont="1" applyBorder="1" applyAlignment="1">
      <alignment horizontal="center" vertical="center"/>
    </xf>
    <xf numFmtId="0" fontId="24" fillId="0" borderId="9" xfId="2" applyFont="1" applyBorder="1" applyAlignment="1">
      <alignment horizontal="center" vertical="center"/>
    </xf>
    <xf numFmtId="0" fontId="24" fillId="0" borderId="12" xfId="2" applyFont="1" applyBorder="1" applyAlignment="1">
      <alignment horizontal="center" vertical="center"/>
    </xf>
    <xf numFmtId="0" fontId="4" fillId="0" borderId="9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23" fillId="0" borderId="9" xfId="0" applyFont="1" applyBorder="1" applyAlignment="1">
      <alignment horizontal="left" vertical="center"/>
    </xf>
    <xf numFmtId="0" fontId="1" fillId="0" borderId="15" xfId="1" applyBorder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26" fillId="0" borderId="9" xfId="0" applyFont="1" applyBorder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18" fillId="0" borderId="9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5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7" fillId="0" borderId="13" xfId="1" applyFont="1" applyBorder="1" applyAlignment="1">
      <alignment horizontal="right" wrapText="1"/>
    </xf>
    <xf numFmtId="0" fontId="26" fillId="0" borderId="4" xfId="1" applyFont="1" applyBorder="1" applyAlignment="1">
      <alignment horizontal="center" vertical="center" wrapText="1"/>
    </xf>
    <xf numFmtId="0" fontId="26" fillId="0" borderId="8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1" fillId="0" borderId="15" xfId="1" applyBorder="1" applyAlignment="1">
      <alignment horizontal="center" vertical="center" wrapText="1"/>
    </xf>
    <xf numFmtId="0" fontId="15" fillId="3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32" fillId="0" borderId="0" xfId="0" applyFont="1" applyAlignment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22" fillId="7" borderId="15" xfId="0" applyFont="1" applyFill="1" applyBorder="1" applyAlignment="1">
      <alignment horizontal="center" vertical="center" wrapText="1"/>
    </xf>
    <xf numFmtId="0" fontId="22" fillId="7" borderId="15" xfId="0" applyFont="1" applyFill="1" applyBorder="1" applyAlignment="1">
      <alignment horizontal="center" vertical="center"/>
    </xf>
    <xf numFmtId="0" fontId="1" fillId="7" borderId="15" xfId="1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1" fillId="7" borderId="15" xfId="1" applyFill="1" applyBorder="1" applyAlignment="1">
      <alignment horizontal="center" vertical="center" shrinkToFit="1"/>
    </xf>
    <xf numFmtId="0" fontId="1" fillId="7" borderId="15" xfId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6" borderId="15" xfId="0" applyFont="1" applyFill="1" applyBorder="1" applyAlignment="1" applyProtection="1">
      <alignment horizontal="center" vertical="center"/>
      <protection locked="0"/>
    </xf>
    <xf numFmtId="0" fontId="31" fillId="6" borderId="10" xfId="0" applyFont="1" applyFill="1" applyBorder="1" applyAlignment="1">
      <alignment horizontal="center" vertical="top" textRotation="255"/>
    </xf>
    <xf numFmtId="0" fontId="0" fillId="6" borderId="0" xfId="0" applyFill="1" applyAlignment="1">
      <alignment vertical="top" textRotation="255"/>
    </xf>
    <xf numFmtId="0" fontId="30" fillId="6" borderId="15" xfId="0" quotePrefix="1" applyFont="1" applyFill="1" applyBorder="1" applyAlignment="1" applyProtection="1">
      <alignment horizontal="center" vertical="center"/>
      <protection locked="0"/>
    </xf>
    <xf numFmtId="0" fontId="1" fillId="0" borderId="1" xfId="1" applyFont="1" applyBorder="1" applyAlignment="1">
      <alignment horizontal="center" vertical="center" wrapText="1"/>
    </xf>
    <xf numFmtId="0" fontId="17" fillId="0" borderId="0" xfId="1" applyFont="1" applyBorder="1" applyAlignment="1">
      <alignment horizontal="right" wrapText="1"/>
    </xf>
    <xf numFmtId="0" fontId="26" fillId="0" borderId="2" xfId="0" applyFont="1" applyBorder="1" applyAlignment="1">
      <alignment horizontal="right"/>
    </xf>
    <xf numFmtId="0" fontId="26" fillId="0" borderId="6" xfId="1" applyFont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4" fillId="0" borderId="0" xfId="2" applyFont="1">
      <alignment vertical="center"/>
    </xf>
    <xf numFmtId="0" fontId="35" fillId="0" borderId="0" xfId="1" applyFont="1"/>
    <xf numFmtId="0" fontId="33" fillId="0" borderId="0" xfId="1" applyFont="1" applyAlignment="1">
      <alignment horizontal="center" vertical="center"/>
    </xf>
    <xf numFmtId="0" fontId="35" fillId="0" borderId="0" xfId="1" applyFont="1" applyAlignment="1">
      <alignment vertical="center"/>
    </xf>
    <xf numFmtId="0" fontId="36" fillId="0" borderId="15" xfId="2" applyFont="1" applyBorder="1" applyAlignment="1">
      <alignment horizontal="center" vertical="center" shrinkToFit="1"/>
    </xf>
    <xf numFmtId="0" fontId="36" fillId="0" borderId="0" xfId="1" applyFont="1" applyAlignment="1">
      <alignment horizontal="center" vertical="center"/>
    </xf>
    <xf numFmtId="0" fontId="36" fillId="0" borderId="15" xfId="1" applyFont="1" applyBorder="1" applyAlignment="1">
      <alignment horizontal="center" vertical="center" shrinkToFit="1"/>
    </xf>
    <xf numFmtId="0" fontId="35" fillId="0" borderId="15" xfId="1" applyFont="1" applyBorder="1" applyAlignment="1">
      <alignment horizontal="center" vertical="center" shrinkToFit="1"/>
    </xf>
    <xf numFmtId="0" fontId="37" fillId="0" borderId="0" xfId="0" applyFont="1">
      <alignment vertical="center"/>
    </xf>
    <xf numFmtId="0" fontId="36" fillId="0" borderId="0" xfId="1" applyFont="1" applyAlignment="1">
      <alignment horizontal="left" vertical="center"/>
    </xf>
    <xf numFmtId="0" fontId="35" fillId="0" borderId="0" xfId="1" applyFont="1" applyAlignment="1">
      <alignment horizontal="left" vertical="center"/>
    </xf>
    <xf numFmtId="0" fontId="35" fillId="0" borderId="1" xfId="1" applyFont="1" applyBorder="1" applyAlignment="1">
      <alignment horizontal="center" vertical="center"/>
    </xf>
    <xf numFmtId="0" fontId="36" fillId="0" borderId="1" xfId="1" applyFont="1" applyBorder="1" applyAlignment="1">
      <alignment horizontal="center" vertical="center" shrinkToFit="1"/>
    </xf>
    <xf numFmtId="0" fontId="36" fillId="0" borderId="3" xfId="1" applyFont="1" applyBorder="1" applyAlignment="1">
      <alignment horizontal="center" vertical="center" shrinkToFit="1"/>
    </xf>
    <xf numFmtId="0" fontId="35" fillId="0" borderId="1" xfId="1" applyFont="1" applyBorder="1" applyAlignment="1">
      <alignment horizontal="center" vertical="center"/>
    </xf>
    <xf numFmtId="0" fontId="35" fillId="0" borderId="3" xfId="1" applyFont="1" applyBorder="1" applyAlignment="1">
      <alignment horizontal="center" vertical="center"/>
    </xf>
    <xf numFmtId="0" fontId="38" fillId="0" borderId="1" xfId="1" applyFont="1" applyBorder="1" applyAlignment="1">
      <alignment horizontal="right" vertical="center"/>
    </xf>
    <xf numFmtId="0" fontId="38" fillId="0" borderId="2" xfId="1" applyFont="1" applyBorder="1" applyAlignment="1">
      <alignment horizontal="right" vertical="center"/>
    </xf>
    <xf numFmtId="0" fontId="38" fillId="0" borderId="3" xfId="1" applyFont="1" applyBorder="1" applyAlignment="1">
      <alignment horizontal="right" vertical="center"/>
    </xf>
    <xf numFmtId="0" fontId="36" fillId="0" borderId="2" xfId="1" applyFont="1" applyBorder="1" applyAlignment="1">
      <alignment horizontal="center" vertical="center" shrinkToFit="1"/>
    </xf>
    <xf numFmtId="0" fontId="35" fillId="0" borderId="3" xfId="1" applyFont="1" applyBorder="1" applyAlignment="1">
      <alignment horizontal="left" vertical="center"/>
    </xf>
    <xf numFmtId="0" fontId="35" fillId="0" borderId="4" xfId="1" applyFont="1" applyBorder="1" applyAlignment="1">
      <alignment horizontal="center" vertical="center" shrinkToFit="1"/>
    </xf>
    <xf numFmtId="0" fontId="35" fillId="0" borderId="8" xfId="1" applyFont="1" applyBorder="1" applyAlignment="1">
      <alignment horizontal="center" vertical="center" shrinkToFit="1"/>
    </xf>
    <xf numFmtId="0" fontId="36" fillId="0" borderId="9" xfId="1" applyFont="1" applyBorder="1" applyAlignment="1">
      <alignment horizontal="left" vertical="center" shrinkToFit="1"/>
    </xf>
    <xf numFmtId="0" fontId="35" fillId="0" borderId="11" xfId="1" applyFont="1" applyBorder="1" applyAlignment="1">
      <alignment horizontal="center" vertical="center" shrinkToFit="1"/>
    </xf>
    <xf numFmtId="0" fontId="35" fillId="0" borderId="0" xfId="1" applyFont="1" applyAlignment="1">
      <alignment vertical="center" wrapText="1"/>
    </xf>
    <xf numFmtId="0" fontId="35" fillId="0" borderId="0" xfId="1" applyFont="1" applyAlignment="1">
      <alignment horizontal="right" vertical="center"/>
    </xf>
    <xf numFmtId="0" fontId="35" fillId="0" borderId="15" xfId="1" applyFont="1" applyBorder="1" applyAlignment="1">
      <alignment horizontal="center" vertical="center"/>
    </xf>
    <xf numFmtId="0" fontId="39" fillId="0" borderId="15" xfId="1" applyFont="1" applyBorder="1" applyAlignment="1">
      <alignment horizontal="center" vertical="center" shrinkToFit="1"/>
    </xf>
    <xf numFmtId="0" fontId="35" fillId="0" borderId="1" xfId="1" applyFont="1" applyBorder="1" applyAlignment="1">
      <alignment horizontal="center" vertical="center" shrinkToFit="1"/>
    </xf>
    <xf numFmtId="0" fontId="35" fillId="0" borderId="3" xfId="1" applyFont="1" applyBorder="1" applyAlignment="1">
      <alignment horizontal="center" vertical="center" shrinkToFit="1"/>
    </xf>
    <xf numFmtId="0" fontId="39" fillId="0" borderId="1" xfId="1" applyFont="1" applyBorder="1" applyAlignment="1">
      <alignment horizontal="center" vertical="center" shrinkToFit="1"/>
    </xf>
    <xf numFmtId="0" fontId="39" fillId="0" borderId="2" xfId="1" applyFont="1" applyBorder="1" applyAlignment="1">
      <alignment horizontal="center" vertical="center" shrinkToFit="1"/>
    </xf>
    <xf numFmtId="0" fontId="39" fillId="0" borderId="3" xfId="1" applyFont="1" applyBorder="1" applyAlignment="1">
      <alignment horizontal="center" vertical="center" shrinkToFit="1"/>
    </xf>
    <xf numFmtId="0" fontId="35" fillId="0" borderId="4" xfId="1" applyFont="1" applyBorder="1" applyAlignment="1">
      <alignment horizontal="center" vertical="center"/>
    </xf>
    <xf numFmtId="0" fontId="34" fillId="0" borderId="19" xfId="1" applyFont="1" applyBorder="1" applyAlignment="1">
      <alignment horizontal="distributed" vertical="center" indent="2"/>
    </xf>
    <xf numFmtId="0" fontId="35" fillId="0" borderId="5" xfId="1" applyFont="1" applyBorder="1" applyAlignment="1">
      <alignment horizontal="center" vertical="center"/>
    </xf>
    <xf numFmtId="0" fontId="35" fillId="0" borderId="7" xfId="1" applyFont="1" applyBorder="1" applyAlignment="1">
      <alignment horizontal="center" vertical="center"/>
    </xf>
    <xf numFmtId="0" fontId="35" fillId="0" borderId="5" xfId="1" applyFont="1" applyBorder="1" applyAlignment="1">
      <alignment horizontal="center" vertical="center" wrapText="1"/>
    </xf>
    <xf numFmtId="0" fontId="35" fillId="0" borderId="15" xfId="1" applyFont="1" applyBorder="1" applyAlignment="1">
      <alignment horizontal="center" vertical="center" wrapText="1"/>
    </xf>
    <xf numFmtId="0" fontId="35" fillId="0" borderId="11" xfId="1" applyFont="1" applyBorder="1" applyAlignment="1">
      <alignment horizontal="center" vertical="center"/>
    </xf>
    <xf numFmtId="0" fontId="38" fillId="0" borderId="13" xfId="1" applyFont="1" applyBorder="1" applyAlignment="1">
      <alignment horizontal="distributed" vertical="center" indent="2"/>
    </xf>
    <xf numFmtId="0" fontId="35" fillId="0" borderId="12" xfId="1" applyFont="1" applyBorder="1" applyAlignment="1">
      <alignment horizontal="center" vertical="center"/>
    </xf>
    <xf numFmtId="0" fontId="35" fillId="0" borderId="14" xfId="1" applyFont="1" applyBorder="1" applyAlignment="1">
      <alignment horizontal="center" vertical="center"/>
    </xf>
    <xf numFmtId="0" fontId="35" fillId="0" borderId="12" xfId="1" applyFont="1" applyBorder="1" applyAlignment="1">
      <alignment horizontal="center" vertical="center" wrapText="1"/>
    </xf>
    <xf numFmtId="0" fontId="35" fillId="0" borderId="15" xfId="1" applyFont="1" applyBorder="1" applyAlignment="1">
      <alignment horizontal="center" vertical="center"/>
    </xf>
    <xf numFmtId="0" fontId="35" fillId="0" borderId="18" xfId="1" applyFont="1" applyBorder="1" applyAlignment="1">
      <alignment horizontal="center" vertical="center" shrinkToFit="1"/>
    </xf>
    <xf numFmtId="0" fontId="35" fillId="0" borderId="20" xfId="1" applyFont="1" applyBorder="1" applyAlignment="1">
      <alignment horizontal="center" vertical="center" shrinkToFit="1"/>
    </xf>
    <xf numFmtId="0" fontId="36" fillId="0" borderId="5" xfId="1" applyFont="1" applyBorder="1" applyAlignment="1">
      <alignment horizontal="center" vertical="center" shrinkToFit="1"/>
    </xf>
    <xf numFmtId="0" fontId="34" fillId="0" borderId="7" xfId="1" applyFont="1" applyBorder="1" applyAlignment="1">
      <alignment horizontal="center" vertical="center" shrinkToFit="1"/>
    </xf>
    <xf numFmtId="180" fontId="39" fillId="0" borderId="5" xfId="1" applyNumberFormat="1" applyFont="1" applyBorder="1" applyAlignment="1">
      <alignment horizontal="center" vertical="center" shrinkToFit="1"/>
    </xf>
    <xf numFmtId="177" fontId="38" fillId="0" borderId="4" xfId="1" applyNumberFormat="1" applyFont="1" applyBorder="1" applyAlignment="1">
      <alignment horizontal="center" vertical="center"/>
    </xf>
    <xf numFmtId="0" fontId="35" fillId="0" borderId="8" xfId="1" applyFont="1" applyBorder="1" applyAlignment="1">
      <alignment horizontal="center" vertical="center"/>
    </xf>
    <xf numFmtId="0" fontId="36" fillId="0" borderId="21" xfId="1" applyFont="1" applyBorder="1" applyAlignment="1">
      <alignment horizontal="center" vertical="center" shrinkToFit="1"/>
    </xf>
    <xf numFmtId="0" fontId="36" fillId="0" borderId="23" xfId="1" applyFont="1" applyBorder="1" applyAlignment="1">
      <alignment horizontal="center" vertical="center" shrinkToFit="1"/>
    </xf>
    <xf numFmtId="0" fontId="36" fillId="0" borderId="12" xfId="1" applyFont="1" applyBorder="1" applyAlignment="1">
      <alignment horizontal="center" vertical="center" shrinkToFit="1"/>
    </xf>
    <xf numFmtId="0" fontId="34" fillId="0" borderId="14" xfId="1" applyFont="1" applyBorder="1" applyAlignment="1">
      <alignment horizontal="left" vertical="center" shrinkToFit="1"/>
    </xf>
    <xf numFmtId="180" fontId="39" fillId="0" borderId="12" xfId="1" applyNumberFormat="1" applyFont="1" applyBorder="1" applyAlignment="1">
      <alignment horizontal="center" vertical="center" shrinkToFit="1"/>
    </xf>
    <xf numFmtId="177" fontId="38" fillId="0" borderId="11" xfId="1" applyNumberFormat="1" applyFont="1" applyBorder="1" applyAlignment="1">
      <alignment horizontal="center" vertical="center"/>
    </xf>
    <xf numFmtId="0" fontId="36" fillId="0" borderId="0" xfId="1" applyFont="1" applyAlignment="1">
      <alignment vertical="center"/>
    </xf>
    <xf numFmtId="0" fontId="36" fillId="0" borderId="0" xfId="1" applyFont="1"/>
    <xf numFmtId="0" fontId="35" fillId="0" borderId="0" xfId="1" applyFont="1" applyAlignment="1">
      <alignment shrinkToFit="1"/>
    </xf>
    <xf numFmtId="0" fontId="35" fillId="0" borderId="0" xfId="1" applyFont="1" applyAlignment="1">
      <alignment vertical="center" shrinkToFit="1"/>
    </xf>
    <xf numFmtId="0" fontId="36" fillId="0" borderId="0" xfId="1" applyFont="1" applyAlignment="1">
      <alignment horizontal="center" vertical="center" shrinkToFit="1"/>
    </xf>
    <xf numFmtId="0" fontId="35" fillId="0" borderId="1" xfId="1" applyFont="1" applyBorder="1" applyAlignment="1">
      <alignment horizontal="center" vertical="center" shrinkToFit="1"/>
    </xf>
    <xf numFmtId="0" fontId="35" fillId="0" borderId="0" xfId="1" applyFont="1" applyAlignment="1">
      <alignment horizontal="right" vertical="center" shrinkToFit="1"/>
    </xf>
    <xf numFmtId="0" fontId="35" fillId="0" borderId="15" xfId="1" applyFont="1" applyBorder="1" applyAlignment="1">
      <alignment horizontal="center" vertical="center" shrinkToFit="1"/>
    </xf>
    <xf numFmtId="0" fontId="35" fillId="0" borderId="0" xfId="2" applyFont="1" applyAlignment="1">
      <alignment horizontal="left" vertical="center" shrinkToFit="1"/>
    </xf>
    <xf numFmtId="0" fontId="38" fillId="0" borderId="5" xfId="1" applyFont="1" applyBorder="1" applyAlignment="1">
      <alignment horizontal="left" vertical="center" shrinkToFit="1"/>
    </xf>
    <xf numFmtId="0" fontId="38" fillId="0" borderId="6" xfId="1" applyFont="1" applyBorder="1" applyAlignment="1">
      <alignment horizontal="left" vertical="center" shrinkToFit="1"/>
    </xf>
    <xf numFmtId="0" fontId="38" fillId="0" borderId="7" xfId="1" applyFont="1" applyBorder="1" applyAlignment="1">
      <alignment horizontal="left" vertical="center" shrinkToFit="1"/>
    </xf>
    <xf numFmtId="0" fontId="36" fillId="0" borderId="0" xfId="1" applyFont="1" applyBorder="1" applyAlignment="1">
      <alignment horizontal="left" vertical="center" shrinkToFit="1"/>
    </xf>
    <xf numFmtId="0" fontId="36" fillId="0" borderId="10" xfId="1" applyFont="1" applyBorder="1" applyAlignment="1">
      <alignment horizontal="left" vertical="center" shrinkToFit="1"/>
    </xf>
    <xf numFmtId="0" fontId="38" fillId="0" borderId="12" xfId="1" applyFont="1" applyBorder="1" applyAlignment="1">
      <alignment horizontal="left" vertical="center" shrinkToFit="1"/>
    </xf>
    <xf numFmtId="0" fontId="38" fillId="0" borderId="13" xfId="1" applyFont="1" applyBorder="1" applyAlignment="1">
      <alignment horizontal="left" vertical="center" shrinkToFit="1"/>
    </xf>
    <xf numFmtId="0" fontId="38" fillId="0" borderId="14" xfId="1" applyFont="1" applyBorder="1" applyAlignment="1">
      <alignment horizontal="left" vertical="center" shrinkToFit="1"/>
    </xf>
    <xf numFmtId="0" fontId="35" fillId="0" borderId="0" xfId="2" applyFont="1" applyAlignment="1">
      <alignment horizontal="left" vertical="center" wrapText="1" shrinkToFit="1"/>
    </xf>
    <xf numFmtId="0" fontId="34" fillId="0" borderId="0" xfId="3" applyFont="1">
      <alignment vertical="center"/>
    </xf>
    <xf numFmtId="0" fontId="39" fillId="0" borderId="0" xfId="3" applyFont="1" applyAlignment="1">
      <alignment horizontal="center" vertical="center"/>
    </xf>
    <xf numFmtId="0" fontId="38" fillId="0" borderId="0" xfId="3" applyFont="1">
      <alignment vertical="center"/>
    </xf>
    <xf numFmtId="0" fontId="36" fillId="0" borderId="0" xfId="3" applyFont="1" applyAlignment="1">
      <alignment horizontal="center" vertical="center"/>
    </xf>
    <xf numFmtId="0" fontId="36" fillId="0" borderId="0" xfId="3" applyFont="1">
      <alignment vertical="center"/>
    </xf>
    <xf numFmtId="0" fontId="38" fillId="0" borderId="15" xfId="3" applyFont="1" applyBorder="1" applyAlignment="1">
      <alignment horizontal="center" vertical="center"/>
    </xf>
    <xf numFmtId="0" fontId="36" fillId="0" borderId="16" xfId="3" applyFont="1" applyBorder="1" applyAlignment="1">
      <alignment horizontal="center" vertical="center"/>
    </xf>
    <xf numFmtId="0" fontId="36" fillId="0" borderId="18" xfId="3" applyFont="1" applyBorder="1" applyAlignment="1">
      <alignment horizontal="center" vertical="center" shrinkToFit="1"/>
    </xf>
    <xf numFmtId="0" fontId="40" fillId="0" borderId="19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36" fillId="0" borderId="17" xfId="3" applyFont="1" applyBorder="1" applyAlignment="1">
      <alignment horizontal="center" vertical="center"/>
    </xf>
    <xf numFmtId="0" fontId="36" fillId="0" borderId="21" xfId="3" applyFont="1" applyBorder="1" applyAlignment="1">
      <alignment horizontal="center" vertical="center" shrinkToFit="1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34" fillId="0" borderId="4" xfId="3" applyFont="1" applyBorder="1" applyAlignment="1">
      <alignment horizontal="center" vertical="center" wrapText="1"/>
    </xf>
    <xf numFmtId="0" fontId="34" fillId="0" borderId="18" xfId="3" applyFont="1" applyBorder="1" applyAlignment="1">
      <alignment horizontal="center" vertical="center"/>
    </xf>
    <xf numFmtId="0" fontId="34" fillId="0" borderId="11" xfId="3" applyFont="1" applyBorder="1" applyAlignment="1">
      <alignment horizontal="center" vertical="center" wrapText="1"/>
    </xf>
    <xf numFmtId="0" fontId="34" fillId="0" borderId="21" xfId="3" applyFont="1" applyBorder="1" applyAlignment="1">
      <alignment horizontal="center" vertical="center"/>
    </xf>
    <xf numFmtId="0" fontId="34" fillId="0" borderId="17" xfId="3" applyFont="1" applyBorder="1" applyAlignment="1">
      <alignment horizontal="center" vertical="center"/>
    </xf>
    <xf numFmtId="0" fontId="39" fillId="0" borderId="4" xfId="3" applyFont="1" applyBorder="1" applyAlignment="1">
      <alignment horizontal="center" vertical="center"/>
    </xf>
    <xf numFmtId="0" fontId="38" fillId="0" borderId="19" xfId="3" applyFont="1" applyBorder="1" applyAlignment="1">
      <alignment horizontal="center" vertical="center" shrinkToFit="1"/>
    </xf>
    <xf numFmtId="0" fontId="40" fillId="0" borderId="15" xfId="0" applyFont="1" applyBorder="1" applyAlignment="1">
      <alignment horizontal="center" vertical="center"/>
    </xf>
    <xf numFmtId="0" fontId="39" fillId="0" borderId="11" xfId="3" applyFont="1" applyBorder="1" applyAlignment="1">
      <alignment horizontal="center" vertical="center"/>
    </xf>
    <xf numFmtId="0" fontId="39" fillId="0" borderId="13" xfId="3" applyFont="1" applyBorder="1" applyAlignment="1">
      <alignment horizontal="center" vertical="center" shrinkToFit="1"/>
    </xf>
    <xf numFmtId="0" fontId="34" fillId="4" borderId="4" xfId="3" applyFont="1" applyFill="1" applyBorder="1" applyAlignment="1">
      <alignment horizontal="center" vertical="center"/>
    </xf>
    <xf numFmtId="0" fontId="36" fillId="0" borderId="19" xfId="3" applyFont="1" applyBorder="1" applyAlignment="1">
      <alignment horizontal="center" vertical="center" shrinkToFit="1"/>
    </xf>
    <xf numFmtId="0" fontId="34" fillId="4" borderId="11" xfId="3" applyFont="1" applyFill="1" applyBorder="1" applyAlignment="1">
      <alignment horizontal="center" vertical="center"/>
    </xf>
    <xf numFmtId="0" fontId="36" fillId="0" borderId="13" xfId="3" applyFont="1" applyBorder="1" applyAlignment="1">
      <alignment horizontal="center" vertical="center" shrinkToFit="1"/>
    </xf>
    <xf numFmtId="0" fontId="35" fillId="0" borderId="0" xfId="3" applyFont="1">
      <alignment vertical="center"/>
    </xf>
    <xf numFmtId="179" fontId="42" fillId="0" borderId="0" xfId="3" applyNumberFormat="1" applyFont="1" applyAlignment="1">
      <alignment horizontal="left" vertical="center"/>
    </xf>
    <xf numFmtId="0" fontId="38" fillId="0" borderId="13" xfId="3" applyFont="1" applyBorder="1" applyAlignment="1">
      <alignment horizontal="center" vertical="center" shrinkToFit="1"/>
    </xf>
    <xf numFmtId="0" fontId="38" fillId="0" borderId="13" xfId="3" applyFont="1" applyBorder="1" applyAlignment="1">
      <alignment horizontal="left" vertical="center" shrinkToFit="1"/>
    </xf>
    <xf numFmtId="0" fontId="38" fillId="0" borderId="0" xfId="3" applyFont="1" applyAlignment="1"/>
    <xf numFmtId="0" fontId="34" fillId="0" borderId="0" xfId="3" applyFont="1" applyAlignment="1"/>
    <xf numFmtId="0" fontId="34" fillId="0" borderId="0" xfId="3" applyFont="1" applyAlignment="1">
      <alignment horizontal="center" vertical="center"/>
    </xf>
    <xf numFmtId="0" fontId="35" fillId="0" borderId="0" xfId="3" applyFont="1" applyAlignment="1">
      <alignment horizontal="left" vertical="center"/>
    </xf>
    <xf numFmtId="0" fontId="35" fillId="0" borderId="0" xfId="3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5" fillId="0" borderId="0" xfId="3" applyFont="1" applyAlignment="1">
      <alignment horizontal="left" vertical="center" wrapText="1"/>
    </xf>
    <xf numFmtId="0" fontId="35" fillId="0" borderId="0" xfId="3" applyFont="1" applyAlignment="1">
      <alignment vertical="center" wrapText="1"/>
    </xf>
    <xf numFmtId="0" fontId="41" fillId="0" borderId="18" xfId="3" applyFont="1" applyBorder="1" applyAlignment="1">
      <alignment horizontal="center" vertical="center" shrinkToFit="1"/>
    </xf>
    <xf numFmtId="0" fontId="41" fillId="0" borderId="20" xfId="3" applyFont="1" applyBorder="1" applyAlignment="1">
      <alignment horizontal="center" vertical="center" shrinkToFit="1"/>
    </xf>
    <xf numFmtId="0" fontId="35" fillId="0" borderId="0" xfId="3" applyFont="1" applyAlignment="1">
      <alignment horizontal="center" vertical="center" shrinkToFit="1"/>
    </xf>
    <xf numFmtId="0" fontId="36" fillId="0" borderId="0" xfId="1" applyFont="1" applyAlignment="1">
      <alignment horizontal="center" vertical="center"/>
    </xf>
    <xf numFmtId="0" fontId="44" fillId="0" borderId="0" xfId="1" applyFont="1" applyAlignment="1">
      <alignment horizontal="left" vertical="center" shrinkToFit="1"/>
    </xf>
    <xf numFmtId="0" fontId="45" fillId="0" borderId="0" xfId="1" applyFont="1" applyAlignment="1">
      <alignment horizontal="left" vertical="center" shrinkToFit="1"/>
    </xf>
    <xf numFmtId="0" fontId="38" fillId="0" borderId="0" xfId="1" applyFont="1" applyAlignment="1">
      <alignment horizontal="left" vertical="center" shrinkToFit="1"/>
    </xf>
    <xf numFmtId="0" fontId="38" fillId="0" borderId="10" xfId="1" applyFont="1" applyBorder="1" applyAlignment="1">
      <alignment horizontal="left" vertical="center" shrinkToFit="1"/>
    </xf>
    <xf numFmtId="0" fontId="36" fillId="0" borderId="15" xfId="1" applyFont="1" applyBorder="1" applyAlignment="1">
      <alignment horizontal="center" vertical="center" shrinkToFit="1"/>
    </xf>
    <xf numFmtId="0" fontId="35" fillId="0" borderId="0" xfId="1" applyFont="1" applyAlignment="1">
      <alignment horizontal="center" vertical="center" shrinkToFit="1"/>
    </xf>
    <xf numFmtId="0" fontId="36" fillId="0" borderId="2" xfId="1" applyFont="1" applyBorder="1" applyAlignment="1">
      <alignment vertical="center" shrinkToFit="1"/>
    </xf>
    <xf numFmtId="0" fontId="35" fillId="0" borderId="1" xfId="1" applyFont="1" applyBorder="1" applyAlignment="1">
      <alignment horizontal="center" vertical="center" wrapText="1"/>
    </xf>
    <xf numFmtId="176" fontId="36" fillId="0" borderId="15" xfId="1" applyNumberFormat="1" applyFont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5" fillId="0" borderId="0" xfId="1" applyFont="1" applyAlignment="1">
      <alignment horizontal="center" vertical="center" wrapText="1"/>
    </xf>
    <xf numFmtId="0" fontId="35" fillId="0" borderId="7" xfId="1" applyFont="1" applyBorder="1" applyAlignment="1">
      <alignment horizontal="center" vertical="center" wrapText="1"/>
    </xf>
    <xf numFmtId="0" fontId="34" fillId="0" borderId="13" xfId="1" applyFont="1" applyBorder="1" applyAlignment="1">
      <alignment horizontal="distributed" vertical="center" indent="2"/>
    </xf>
    <xf numFmtId="0" fontId="35" fillId="0" borderId="14" xfId="1" applyFont="1" applyBorder="1" applyAlignment="1">
      <alignment horizontal="center" vertical="center" wrapText="1"/>
    </xf>
    <xf numFmtId="0" fontId="35" fillId="0" borderId="19" xfId="1" applyFont="1" applyBorder="1" applyAlignment="1">
      <alignment horizontal="center" vertical="center" shrinkToFit="1"/>
    </xf>
    <xf numFmtId="0" fontId="35" fillId="0" borderId="7" xfId="1" applyFont="1" applyBorder="1" applyAlignment="1">
      <alignment horizontal="center" vertical="center" shrinkToFit="1"/>
    </xf>
    <xf numFmtId="180" fontId="36" fillId="0" borderId="5" xfId="1" applyNumberFormat="1" applyFont="1" applyBorder="1" applyAlignment="1">
      <alignment horizontal="center" vertical="center" shrinkToFit="1"/>
    </xf>
    <xf numFmtId="180" fontId="36" fillId="0" borderId="7" xfId="1" applyNumberFormat="1" applyFont="1" applyBorder="1" applyAlignment="1">
      <alignment horizontal="center" vertical="center" shrinkToFit="1"/>
    </xf>
    <xf numFmtId="0" fontId="38" fillId="0" borderId="13" xfId="1" applyFont="1" applyBorder="1" applyAlignment="1">
      <alignment horizontal="center" vertical="center" shrinkToFit="1"/>
    </xf>
    <xf numFmtId="0" fontId="35" fillId="0" borderId="14" xfId="1" applyFont="1" applyBorder="1" applyAlignment="1">
      <alignment horizontal="left" vertical="center" shrinkToFit="1"/>
    </xf>
    <xf numFmtId="180" fontId="36" fillId="0" borderId="12" xfId="1" applyNumberFormat="1" applyFont="1" applyBorder="1" applyAlignment="1">
      <alignment horizontal="center" vertical="center" shrinkToFit="1"/>
    </xf>
    <xf numFmtId="180" fontId="36" fillId="0" borderId="14" xfId="1" applyNumberFormat="1" applyFont="1" applyBorder="1" applyAlignment="1">
      <alignment horizontal="center" vertical="center" shrinkToFit="1"/>
    </xf>
    <xf numFmtId="0" fontId="35" fillId="0" borderId="7" xfId="1" applyFont="1" applyBorder="1" applyAlignment="1">
      <alignment horizontal="left" vertical="center" shrinkToFit="1"/>
    </xf>
    <xf numFmtId="178" fontId="38" fillId="0" borderId="0" xfId="1" applyNumberFormat="1" applyFont="1" applyAlignment="1">
      <alignment horizontal="center" vertical="center"/>
    </xf>
    <xf numFmtId="0" fontId="35" fillId="0" borderId="0" xfId="1" applyFont="1" applyAlignment="1">
      <alignment horizontal="right" vertical="center"/>
    </xf>
    <xf numFmtId="0" fontId="38" fillId="0" borderId="0" xfId="1" applyFont="1" applyAlignment="1">
      <alignment horizontal="center" vertical="center" shrinkToFit="1"/>
    </xf>
    <xf numFmtId="0" fontId="35" fillId="0" borderId="0" xfId="1" applyFont="1" applyAlignment="1">
      <alignment horizontal="left" shrinkToFit="1"/>
    </xf>
    <xf numFmtId="0" fontId="43" fillId="0" borderId="0" xfId="1" applyFont="1" applyAlignment="1">
      <alignment horizontal="center" shrinkToFit="1"/>
    </xf>
    <xf numFmtId="0" fontId="20" fillId="0" borderId="0" xfId="0" applyFont="1" applyAlignment="1"/>
    <xf numFmtId="0" fontId="20" fillId="0" borderId="0" xfId="0" applyFont="1" applyAlignment="1">
      <alignment vertical="center"/>
    </xf>
    <xf numFmtId="0" fontId="0" fillId="7" borderId="0" xfId="0" applyFill="1">
      <alignment vertical="center"/>
    </xf>
    <xf numFmtId="0" fontId="0" fillId="7" borderId="0" xfId="0" applyFill="1" applyAlignment="1">
      <alignment horizontal="left" vertical="center"/>
    </xf>
  </cellXfs>
  <cellStyles count="5">
    <cellStyle name="標準" xfId="0" builtinId="0"/>
    <cellStyle name="標準 2" xfId="1" xr:uid="{3C6E95A4-E1F9-40BC-8B47-0B5E25C8D0CA}"/>
    <cellStyle name="標準 3" xfId="2" xr:uid="{A30DCABE-2341-48EF-91DD-06E11EE1A822}"/>
    <cellStyle name="標準 4" xfId="3" xr:uid="{B1FA19C8-2915-498A-9C3B-21703B72165F}"/>
    <cellStyle name="標準 5" xfId="4" xr:uid="{874D964A-14A8-46F8-A641-9B9AB5100B69}"/>
  </cellStyles>
  <dxfs count="4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8" tint="0.79998168889431442"/>
        </patternFill>
      </fill>
    </dxf>
    <dxf>
      <font>
        <color auto="1"/>
      </font>
      <fill>
        <patternFill patternType="solid">
          <bgColor theme="8" tint="0.79998168889431442"/>
        </patternFill>
      </fill>
    </dxf>
    <dxf>
      <font>
        <color theme="0"/>
      </font>
      <fill>
        <patternFill>
          <bgColor theme="0"/>
        </patternFill>
      </fill>
    </dxf>
    <dxf>
      <font>
        <color auto="1"/>
      </font>
      <fill>
        <patternFill>
          <bgColor rgb="FFFFDD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490330</xdr:colOff>
      <xdr:row>3</xdr:row>
      <xdr:rowOff>205409</xdr:rowOff>
    </xdr:from>
    <xdr:to>
      <xdr:col>6</xdr:col>
      <xdr:colOff>204418</xdr:colOff>
      <xdr:row>6</xdr:row>
      <xdr:rowOff>108669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5CF2FE1-3B0B-4F5A-9157-8FC7C7DFB98A}"/>
            </a:ext>
          </a:extLst>
        </xdr:cNvPr>
        <xdr:cNvSpPr/>
      </xdr:nvSpPr>
      <xdr:spPr>
        <a:xfrm>
          <a:off x="1831450" y="1470329"/>
          <a:ext cx="1725768" cy="1000540"/>
        </a:xfrm>
        <a:prstGeom prst="roundRect">
          <a:avLst>
            <a:gd name="adj" fmla="val 4291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/>
            <a:t>①</a:t>
          </a:r>
          <a:endParaRPr kumimoji="1" lang="en-US" altLang="ja-JP" sz="1400"/>
        </a:p>
        <a:p>
          <a:pPr algn="ctr"/>
          <a:r>
            <a:rPr kumimoji="1" lang="ja-JP" altLang="en-US" sz="1400"/>
            <a:t>申込者情報に</a:t>
          </a:r>
          <a:endParaRPr kumimoji="1" lang="en-US" altLang="ja-JP" sz="1400"/>
        </a:p>
        <a:p>
          <a:pPr algn="ctr"/>
          <a:r>
            <a:rPr kumimoji="1" lang="ja-JP" altLang="en-US" sz="1400"/>
            <a:t>必要事項を入力</a:t>
          </a:r>
        </a:p>
      </xdr:txBody>
    </xdr:sp>
    <xdr:clientData/>
  </xdr:twoCellAnchor>
  <xdr:twoCellAnchor>
    <xdr:from>
      <xdr:col>1</xdr:col>
      <xdr:colOff>42738</xdr:colOff>
      <xdr:row>9</xdr:row>
      <xdr:rowOff>13253</xdr:rowOff>
    </xdr:from>
    <xdr:to>
      <xdr:col>3</xdr:col>
      <xdr:colOff>427385</xdr:colOff>
      <xdr:row>11</xdr:row>
      <xdr:rowOff>148425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94C93BA4-C62E-4249-A957-BB56BBAF37F4}"/>
            </a:ext>
          </a:extLst>
        </xdr:cNvPr>
        <xdr:cNvSpPr/>
      </xdr:nvSpPr>
      <xdr:spPr>
        <a:xfrm>
          <a:off x="42738" y="3876593"/>
          <a:ext cx="1725767" cy="1003852"/>
        </a:xfrm>
        <a:prstGeom prst="roundRect">
          <a:avLst>
            <a:gd name="adj" fmla="val 4291"/>
          </a:avLst>
        </a:prstGeom>
        <a:solidFill>
          <a:srgbClr val="FFCCFF"/>
        </a:solidFill>
        <a:ln>
          <a:solidFill>
            <a:srgbClr val="FFCCFF"/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/>
            <a:t>②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団体戦選手情報に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必要事項を入力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6</xdr:col>
      <xdr:colOff>278957</xdr:colOff>
      <xdr:row>9</xdr:row>
      <xdr:rowOff>13253</xdr:rowOff>
    </xdr:from>
    <xdr:to>
      <xdr:col>8</xdr:col>
      <xdr:colOff>663604</xdr:colOff>
      <xdr:row>11</xdr:row>
      <xdr:rowOff>148425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F8AA6B6-B448-4A48-AF1F-C41771573C41}"/>
            </a:ext>
          </a:extLst>
        </xdr:cNvPr>
        <xdr:cNvSpPr/>
      </xdr:nvSpPr>
      <xdr:spPr>
        <a:xfrm>
          <a:off x="3631757" y="3876593"/>
          <a:ext cx="1725767" cy="1003852"/>
        </a:xfrm>
        <a:prstGeom prst="roundRect">
          <a:avLst>
            <a:gd name="adj" fmla="val 4291"/>
          </a:avLst>
        </a:prstGeom>
        <a:solidFill>
          <a:schemeClr val="accent5">
            <a:lumMod val="40000"/>
            <a:lumOff val="60000"/>
          </a:schemeClr>
        </a:solidFill>
        <a:ln>
          <a:solidFill>
            <a:schemeClr val="accent5">
              <a:lumMod val="40000"/>
              <a:lumOff val="60000"/>
            </a:schemeClr>
          </a:solidFill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pPr algn="ctr"/>
          <a:r>
            <a:rPr kumimoji="1" lang="ja-JP" altLang="en-US" sz="1400"/>
            <a:t>③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/>
            <a:t>個人戦選手情報に</a:t>
          </a:r>
          <a:endParaRPr kumimoji="1" lang="en-US" altLang="ja-JP" sz="1400"/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必要事項を入力</a:t>
          </a:r>
          <a:endParaRPr lang="ja-JP" altLang="ja-JP" sz="1400">
            <a:effectLst/>
          </a:endParaRPr>
        </a:p>
      </xdr:txBody>
    </xdr:sp>
    <xdr:clientData/>
  </xdr:twoCellAnchor>
  <xdr:twoCellAnchor>
    <xdr:from>
      <xdr:col>2</xdr:col>
      <xdr:colOff>235062</xdr:colOff>
      <xdr:row>6</xdr:row>
      <xdr:rowOff>108669</xdr:rowOff>
    </xdr:from>
    <xdr:to>
      <xdr:col>5</xdr:col>
      <xdr:colOff>12094</xdr:colOff>
      <xdr:row>9</xdr:row>
      <xdr:rowOff>13253</xdr:rowOff>
    </xdr:to>
    <xdr:cxnSp macro="">
      <xdr:nvCxnSpPr>
        <xdr:cNvPr id="5" name="コネクタ: カギ線 4">
          <a:extLst>
            <a:ext uri="{FF2B5EF4-FFF2-40B4-BE49-F238E27FC236}">
              <a16:creationId xmlns:a16="http://schemas.microsoft.com/office/drawing/2014/main" id="{34F784FB-1187-4838-B72A-0B6604F6CE95}"/>
            </a:ext>
          </a:extLst>
        </xdr:cNvPr>
        <xdr:cNvCxnSpPr>
          <a:stCxn id="2" idx="2"/>
          <a:endCxn id="3" idx="0"/>
        </xdr:cNvCxnSpPr>
      </xdr:nvCxnSpPr>
      <xdr:spPr>
        <a:xfrm rot="5400000">
          <a:off x="1097116" y="2279375"/>
          <a:ext cx="1405724" cy="1788712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12093</xdr:colOff>
      <xdr:row>6</xdr:row>
      <xdr:rowOff>108669</xdr:rowOff>
    </xdr:from>
    <xdr:to>
      <xdr:col>7</xdr:col>
      <xdr:colOff>471280</xdr:colOff>
      <xdr:row>9</xdr:row>
      <xdr:rowOff>13253</xdr:rowOff>
    </xdr:to>
    <xdr:cxnSp macro="">
      <xdr:nvCxnSpPr>
        <xdr:cNvPr id="6" name="コネクタ: カギ線 5">
          <a:extLst>
            <a:ext uri="{FF2B5EF4-FFF2-40B4-BE49-F238E27FC236}">
              <a16:creationId xmlns:a16="http://schemas.microsoft.com/office/drawing/2014/main" id="{956FF50B-D33C-470B-B491-65C4DFF73839}"/>
            </a:ext>
          </a:extLst>
        </xdr:cNvPr>
        <xdr:cNvCxnSpPr>
          <a:stCxn id="2" idx="2"/>
          <a:endCxn id="4" idx="0"/>
        </xdr:cNvCxnSpPr>
      </xdr:nvCxnSpPr>
      <xdr:spPr>
        <a:xfrm rot="16200000" flipH="1">
          <a:off x="2891625" y="2273577"/>
          <a:ext cx="1405724" cy="1800307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427385</xdr:colOff>
      <xdr:row>10</xdr:row>
      <xdr:rowOff>80839</xdr:rowOff>
    </xdr:from>
    <xdr:to>
      <xdr:col>6</xdr:col>
      <xdr:colOff>278957</xdr:colOff>
      <xdr:row>10</xdr:row>
      <xdr:rowOff>80839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CDC4DA41-1185-4E35-9E7F-050C322F4EF1}"/>
            </a:ext>
          </a:extLst>
        </xdr:cNvPr>
        <xdr:cNvCxnSpPr>
          <a:stCxn id="3" idx="3"/>
          <a:endCxn id="4" idx="1"/>
        </xdr:cNvCxnSpPr>
      </xdr:nvCxnSpPr>
      <xdr:spPr>
        <a:xfrm>
          <a:off x="1768505" y="4378519"/>
          <a:ext cx="1863252" cy="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6336</xdr:colOff>
      <xdr:row>16</xdr:row>
      <xdr:rowOff>213359</xdr:rowOff>
    </xdr:from>
    <xdr:to>
      <xdr:col>7</xdr:col>
      <xdr:colOff>478222</xdr:colOff>
      <xdr:row>20</xdr:row>
      <xdr:rowOff>17416</xdr:rowOff>
    </xdr:to>
    <xdr:cxnSp macro="">
      <xdr:nvCxnSpPr>
        <xdr:cNvPr id="8" name="コネクタ: カギ線 7">
          <a:extLst>
            <a:ext uri="{FF2B5EF4-FFF2-40B4-BE49-F238E27FC236}">
              <a16:creationId xmlns:a16="http://schemas.microsoft.com/office/drawing/2014/main" id="{78FD2D70-C3F0-4256-9E92-3FDDC9CF1281}"/>
            </a:ext>
          </a:extLst>
        </xdr:cNvPr>
        <xdr:cNvCxnSpPr>
          <a:cxnSpLocks/>
          <a:stCxn id="12" idx="2"/>
          <a:endCxn id="11" idx="0"/>
        </xdr:cNvCxnSpPr>
      </xdr:nvCxnSpPr>
      <xdr:spPr>
        <a:xfrm rot="5400000">
          <a:off x="3608829" y="7218708"/>
          <a:ext cx="1328057" cy="1815412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228715</xdr:colOff>
      <xdr:row>16</xdr:row>
      <xdr:rowOff>202061</xdr:rowOff>
    </xdr:from>
    <xdr:to>
      <xdr:col>5</xdr:col>
      <xdr:colOff>6335</xdr:colOff>
      <xdr:row>20</xdr:row>
      <xdr:rowOff>17417</xdr:rowOff>
    </xdr:to>
    <xdr:cxnSp macro="">
      <xdr:nvCxnSpPr>
        <xdr:cNvPr id="9" name="コネクタ: カギ線 8">
          <a:extLst>
            <a:ext uri="{FF2B5EF4-FFF2-40B4-BE49-F238E27FC236}">
              <a16:creationId xmlns:a16="http://schemas.microsoft.com/office/drawing/2014/main" id="{752AFE76-4424-4AA9-B35B-03F598902DC7}"/>
            </a:ext>
          </a:extLst>
        </xdr:cNvPr>
        <xdr:cNvCxnSpPr>
          <a:cxnSpLocks/>
          <a:stCxn id="10" idx="2"/>
          <a:endCxn id="11" idx="0"/>
        </xdr:cNvCxnSpPr>
      </xdr:nvCxnSpPr>
      <xdr:spPr>
        <a:xfrm rot="16200000" flipH="1">
          <a:off x="1799018" y="7224310"/>
          <a:ext cx="1339356" cy="1792910"/>
        </a:xfrm>
        <a:prstGeom prst="bentConnector3">
          <a:avLst>
            <a:gd name="adj1" fmla="val 50000"/>
          </a:avLst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228600</xdr:colOff>
      <xdr:row>13</xdr:row>
      <xdr:rowOff>9487</xdr:rowOff>
    </xdr:from>
    <xdr:to>
      <xdr:col>4</xdr:col>
      <xdr:colOff>228828</xdr:colOff>
      <xdr:row>16</xdr:row>
      <xdr:rowOff>202061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B13AB35F-A7D9-4DCA-8DF3-588AF76DF8D2}"/>
            </a:ext>
          </a:extLst>
        </xdr:cNvPr>
        <xdr:cNvSpPr/>
      </xdr:nvSpPr>
      <xdr:spPr>
        <a:xfrm>
          <a:off x="899160" y="5747347"/>
          <a:ext cx="2682468" cy="1495594"/>
        </a:xfrm>
        <a:prstGeom prst="roundRect">
          <a:avLst>
            <a:gd name="adj" fmla="val 429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lang="ja-JP" altLang="en-US" sz="1100">
              <a:effectLst/>
            </a:rPr>
            <a:t>④団体戦様式を印刷して、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内容を確認し、学校印を捺印して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各県専門部へ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このエクセルファイルを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各県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専門部へメールにて送信する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467866</xdr:colOff>
      <xdr:row>20</xdr:row>
      <xdr:rowOff>17417</xdr:rowOff>
    </xdr:from>
    <xdr:to>
      <xdr:col>7</xdr:col>
      <xdr:colOff>216568</xdr:colOff>
      <xdr:row>24</xdr:row>
      <xdr:rowOff>60158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EA235E1F-E301-4207-AF31-8C59BA24B2F2}"/>
            </a:ext>
          </a:extLst>
        </xdr:cNvPr>
        <xdr:cNvSpPr/>
      </xdr:nvSpPr>
      <xdr:spPr>
        <a:xfrm>
          <a:off x="1811392" y="8790443"/>
          <a:ext cx="3107518" cy="985215"/>
        </a:xfrm>
        <a:prstGeom prst="roundRect">
          <a:avLst>
            <a:gd name="adj" fmla="val 4291"/>
          </a:avLst>
        </a:prstGeom>
        <a:solidFill>
          <a:schemeClr val="accent4">
            <a:lumMod val="40000"/>
            <a:lumOff val="60000"/>
          </a:schemeClr>
        </a:solidFill>
        <a:ln>
          <a:noFill/>
        </a:ln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lIns="36000" tIns="0" rIns="36000" bIns="0" rtlCol="0" anchor="ctr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斡旋業者による配宿を希望する場合は、</a:t>
          </a:r>
          <a:endParaRPr lang="ja-JP" altLang="ja-JP" sz="1200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宿泊要項に従い、各校で申し込みを</a:t>
          </a:r>
          <a:endParaRPr lang="ja-JP" altLang="ja-JP" sz="1200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行ってください。</a:t>
          </a:r>
          <a:endParaRPr lang="ja-JP" altLang="ja-JP" sz="1200">
            <a:effectLst/>
          </a:endParaRPr>
        </a:p>
      </xdr:txBody>
    </xdr:sp>
    <xdr:clientData/>
  </xdr:twoCellAnchor>
  <xdr:twoCellAnchor>
    <xdr:from>
      <xdr:col>5</xdr:col>
      <xdr:colOff>354462</xdr:colOff>
      <xdr:row>12</xdr:row>
      <xdr:rowOff>564753</xdr:rowOff>
    </xdr:from>
    <xdr:to>
      <xdr:col>9</xdr:col>
      <xdr:colOff>601980</xdr:colOff>
      <xdr:row>16</xdr:row>
      <xdr:rowOff>213360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7A083B26-B28B-4297-992D-D76892D40ACD}"/>
            </a:ext>
          </a:extLst>
        </xdr:cNvPr>
        <xdr:cNvSpPr/>
      </xdr:nvSpPr>
      <xdr:spPr>
        <a:xfrm>
          <a:off x="3707262" y="5715873"/>
          <a:ext cx="2929758" cy="1538367"/>
        </a:xfrm>
        <a:prstGeom prst="roundRect">
          <a:avLst>
            <a:gd name="adj" fmla="val 4291"/>
          </a:avLst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36000" tIns="36000" rIns="36000" bIns="36000" rtlCol="0" anchor="ctr"/>
        <a:lstStyle/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④団体戦様式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出場校のみ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、⑤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個人戦様式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、⑥ベンチ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入り指導者様式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を印刷し、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各書式の内容を確認し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た上で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学校印を捺印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して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各県専門部へ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このエクセルファイルを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各県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専門部へ</a:t>
          </a:r>
          <a:endParaRPr lang="ja-JP" altLang="ja-JP">
            <a:effectLst/>
          </a:endParaRPr>
        </a:p>
        <a:p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メールにて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送信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する</a:t>
          </a:r>
          <a:endParaRPr lang="ja-JP" altLang="ja-JP">
            <a:effectLst/>
          </a:endParaRPr>
        </a:p>
      </xdr:txBody>
    </xdr:sp>
    <xdr:clientData/>
  </xdr:twoCellAnchor>
  <xdr:twoCellAnchor>
    <xdr:from>
      <xdr:col>7</xdr:col>
      <xdr:colOff>471281</xdr:colOff>
      <xdr:row>11</xdr:row>
      <xdr:rowOff>148425</xdr:rowOff>
    </xdr:from>
    <xdr:to>
      <xdr:col>7</xdr:col>
      <xdr:colOff>478221</xdr:colOff>
      <xdr:row>12</xdr:row>
      <xdr:rowOff>564753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CB4CFBC7-33E6-4431-86A2-4355E2785A38}"/>
            </a:ext>
          </a:extLst>
        </xdr:cNvPr>
        <xdr:cNvCxnSpPr>
          <a:stCxn id="4" idx="2"/>
          <a:endCxn id="12" idx="0"/>
        </xdr:cNvCxnSpPr>
      </xdr:nvCxnSpPr>
      <xdr:spPr>
        <a:xfrm>
          <a:off x="5165201" y="4880445"/>
          <a:ext cx="6940" cy="835428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228714</xdr:colOff>
      <xdr:row>11</xdr:row>
      <xdr:rowOff>148425</xdr:rowOff>
    </xdr:from>
    <xdr:to>
      <xdr:col>2</xdr:col>
      <xdr:colOff>235062</xdr:colOff>
      <xdr:row>13</xdr:row>
      <xdr:rowOff>9487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611C5D96-AECD-4701-BF7C-77960DD29B1A}"/>
            </a:ext>
          </a:extLst>
        </xdr:cNvPr>
        <xdr:cNvCxnSpPr>
          <a:cxnSpLocks/>
          <a:stCxn id="3" idx="2"/>
          <a:endCxn id="10" idx="0"/>
        </xdr:cNvCxnSpPr>
      </xdr:nvCxnSpPr>
      <xdr:spPr>
        <a:xfrm flipH="1">
          <a:off x="2240394" y="4880445"/>
          <a:ext cx="6348" cy="866902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5919</xdr:colOff>
      <xdr:row>6</xdr:row>
      <xdr:rowOff>296301</xdr:rowOff>
    </xdr:from>
    <xdr:ext cx="1345270" cy="34977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80F21F61-EF5B-44FF-BD62-554EF46906B0}"/>
            </a:ext>
          </a:extLst>
        </xdr:cNvPr>
        <xdr:cNvSpPr txBox="1"/>
      </xdr:nvSpPr>
      <xdr:spPr>
        <a:xfrm>
          <a:off x="2017599" y="2658501"/>
          <a:ext cx="1345270" cy="349776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200"/>
            <a:t>団体戦に出場</a:t>
          </a:r>
        </a:p>
      </xdr:txBody>
    </xdr:sp>
    <xdr:clientData/>
  </xdr:oneCellAnchor>
  <xdr:twoCellAnchor>
    <xdr:from>
      <xdr:col>2</xdr:col>
      <xdr:colOff>228714</xdr:colOff>
      <xdr:row>16</xdr:row>
      <xdr:rowOff>202061</xdr:rowOff>
    </xdr:from>
    <xdr:to>
      <xdr:col>2</xdr:col>
      <xdr:colOff>228714</xdr:colOff>
      <xdr:row>27</xdr:row>
      <xdr:rowOff>22860</xdr:rowOff>
    </xdr:to>
    <xdr:cxnSp macro="">
      <xdr:nvCxnSpPr>
        <xdr:cNvPr id="50" name="直線矢印コネクタ 49">
          <a:extLst>
            <a:ext uri="{FF2B5EF4-FFF2-40B4-BE49-F238E27FC236}">
              <a16:creationId xmlns:a16="http://schemas.microsoft.com/office/drawing/2014/main" id="{CD0E446C-7C53-17A8-1420-2B58B0065045}"/>
            </a:ext>
          </a:extLst>
        </xdr:cNvPr>
        <xdr:cNvCxnSpPr>
          <a:cxnSpLocks/>
          <a:stCxn id="10" idx="2"/>
        </xdr:cNvCxnSpPr>
      </xdr:nvCxnSpPr>
      <xdr:spPr>
        <a:xfrm>
          <a:off x="1569834" y="7242941"/>
          <a:ext cx="0" cy="2937379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478221</xdr:colOff>
      <xdr:row>16</xdr:row>
      <xdr:rowOff>213360</xdr:rowOff>
    </xdr:from>
    <xdr:to>
      <xdr:col>7</xdr:col>
      <xdr:colOff>478221</xdr:colOff>
      <xdr:row>27</xdr:row>
      <xdr:rowOff>22860</xdr:rowOff>
    </xdr:to>
    <xdr:cxnSp macro="">
      <xdr:nvCxnSpPr>
        <xdr:cNvPr id="53" name="直線矢印コネクタ 52">
          <a:extLst>
            <a:ext uri="{FF2B5EF4-FFF2-40B4-BE49-F238E27FC236}">
              <a16:creationId xmlns:a16="http://schemas.microsoft.com/office/drawing/2014/main" id="{13BE3103-1242-09A3-242C-2F2B513DC915}"/>
            </a:ext>
          </a:extLst>
        </xdr:cNvPr>
        <xdr:cNvCxnSpPr>
          <a:cxnSpLocks/>
          <a:stCxn id="12" idx="2"/>
        </xdr:cNvCxnSpPr>
      </xdr:nvCxnSpPr>
      <xdr:spPr>
        <a:xfrm>
          <a:off x="5172141" y="7254240"/>
          <a:ext cx="0" cy="2926080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>
        <a:ln w="28575">
          <a:solidFill>
            <a:sysClr val="windowText" lastClr="000000"/>
          </a:solidFill>
          <a:tailEnd type="triangle" w="lg" len="lg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135CE-C98D-426E-8355-3550E02E3929}">
  <sheetPr>
    <tabColor rgb="FFFF0000"/>
  </sheetPr>
  <dimension ref="A1:J29"/>
  <sheetViews>
    <sheetView tabSelected="1" zoomScale="95" zoomScaleNormal="100" workbookViewId="0">
      <selection activeCell="J5" sqref="J5"/>
    </sheetView>
  </sheetViews>
  <sheetFormatPr defaultColWidth="8.875" defaultRowHeight="18.75" x14ac:dyDescent="0.4"/>
  <sheetData>
    <row r="1" spans="1:10" ht="34.35" customHeight="1" x14ac:dyDescent="0.4">
      <c r="A1" s="7" t="s">
        <v>151</v>
      </c>
    </row>
    <row r="2" spans="1:10" ht="40.700000000000003" customHeight="1" x14ac:dyDescent="0.4">
      <c r="A2" s="72" t="s">
        <v>152</v>
      </c>
      <c r="B2" s="72"/>
      <c r="C2" s="72"/>
      <c r="D2" s="72"/>
      <c r="E2" s="72"/>
      <c r="F2" s="72"/>
      <c r="G2" s="72"/>
      <c r="H2" s="72"/>
      <c r="I2" s="72"/>
      <c r="J2" s="72"/>
    </row>
    <row r="3" spans="1:10" ht="43.5" customHeight="1" x14ac:dyDescent="0.5">
      <c r="A3" s="288" t="s">
        <v>66</v>
      </c>
      <c r="B3" s="34"/>
      <c r="C3" s="289"/>
    </row>
    <row r="5" spans="1:10" ht="34.35" customHeight="1" x14ac:dyDescent="0.4"/>
    <row r="6" spans="1:10" ht="34.35" customHeight="1" x14ac:dyDescent="0.4"/>
    <row r="7" spans="1:10" ht="64.349999999999994" customHeight="1" x14ac:dyDescent="0.4">
      <c r="D7" s="33"/>
    </row>
    <row r="8" spans="1:10" ht="19.5" x14ac:dyDescent="0.4">
      <c r="C8" s="77" t="s">
        <v>68</v>
      </c>
      <c r="D8" s="77"/>
      <c r="E8" s="77"/>
      <c r="F8" s="77" t="s">
        <v>83</v>
      </c>
      <c r="G8" s="77"/>
      <c r="H8" s="77"/>
    </row>
    <row r="9" spans="1:10" ht="34.35" customHeight="1" x14ac:dyDescent="0.4"/>
    <row r="10" spans="1:10" ht="34.35" customHeight="1" x14ac:dyDescent="0.4">
      <c r="E10" s="78" t="s">
        <v>70</v>
      </c>
      <c r="F10" s="79"/>
    </row>
    <row r="11" spans="1:10" ht="34.35" customHeight="1" x14ac:dyDescent="0.4"/>
    <row r="12" spans="1:10" ht="33" customHeight="1" x14ac:dyDescent="0.4">
      <c r="C12" s="78" t="s">
        <v>69</v>
      </c>
      <c r="D12" s="79"/>
      <c r="E12" s="79"/>
    </row>
    <row r="13" spans="1:10" ht="46.35" customHeight="1" x14ac:dyDescent="0.4"/>
    <row r="14" spans="1:10" ht="34.35" customHeight="1" x14ac:dyDescent="0.4"/>
    <row r="15" spans="1:10" ht="34.35" customHeight="1" x14ac:dyDescent="0.4"/>
    <row r="16" spans="1:10" ht="34.35" customHeight="1" x14ac:dyDescent="0.4"/>
    <row r="17" spans="2:9" ht="34.35" customHeight="1" x14ac:dyDescent="0.4"/>
    <row r="18" spans="2:9" ht="34.35" customHeight="1" x14ac:dyDescent="0.5">
      <c r="E18" s="71" t="s">
        <v>73</v>
      </c>
      <c r="F18" s="71"/>
    </row>
    <row r="19" spans="2:9" ht="33" customHeight="1" x14ac:dyDescent="0.6">
      <c r="D19" s="36"/>
      <c r="E19" s="35"/>
      <c r="F19" s="35"/>
    </row>
    <row r="21" spans="2:9" ht="18" customHeight="1" x14ac:dyDescent="0.4">
      <c r="B21" s="69" t="s">
        <v>72</v>
      </c>
      <c r="I21" s="51"/>
    </row>
    <row r="22" spans="2:9" ht="18" customHeight="1" x14ac:dyDescent="0.4">
      <c r="B22" s="70"/>
      <c r="I22" s="75" t="s">
        <v>72</v>
      </c>
    </row>
    <row r="23" spans="2:9" x14ac:dyDescent="0.4">
      <c r="I23" s="76"/>
    </row>
    <row r="28" spans="2:9" x14ac:dyDescent="0.4">
      <c r="C28" s="73" t="s">
        <v>82</v>
      </c>
      <c r="H28" s="74" t="s">
        <v>82</v>
      </c>
    </row>
    <row r="29" spans="2:9" x14ac:dyDescent="0.4">
      <c r="C29" s="73"/>
      <c r="H29" s="74"/>
    </row>
  </sheetData>
  <sheetProtection selectLockedCells="1" selectUnlockedCells="1"/>
  <mergeCells count="10">
    <mergeCell ref="B21:B22"/>
    <mergeCell ref="E18:F18"/>
    <mergeCell ref="A2:J2"/>
    <mergeCell ref="C28:C29"/>
    <mergeCell ref="H28:H29"/>
    <mergeCell ref="I22:I23"/>
    <mergeCell ref="F8:H8"/>
    <mergeCell ref="C8:E8"/>
    <mergeCell ref="E10:F10"/>
    <mergeCell ref="C12:E12"/>
  </mergeCells>
  <phoneticPr fontId="2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7335D7-AC16-4EA4-AB82-09C57E1912EA}">
  <sheetPr>
    <tabColor theme="5" tint="0.39997558519241921"/>
  </sheetPr>
  <dimension ref="A1:I20"/>
  <sheetViews>
    <sheetView zoomScale="98" zoomScaleNormal="100" zoomScaleSheetLayoutView="78" workbookViewId="0">
      <selection activeCell="I12" sqref="I12"/>
    </sheetView>
  </sheetViews>
  <sheetFormatPr defaultColWidth="8.875" defaultRowHeight="18.75" x14ac:dyDescent="0.4"/>
  <cols>
    <col min="1" max="1" width="12.875" customWidth="1"/>
    <col min="2" max="2" width="9.125" customWidth="1"/>
    <col min="3" max="3" width="38.375" customWidth="1"/>
    <col min="4" max="4" width="15.125" customWidth="1"/>
    <col min="5" max="5" width="5.125" customWidth="1"/>
    <col min="6" max="6" width="15.125" customWidth="1"/>
  </cols>
  <sheetData>
    <row r="1" spans="1:9" ht="31.7" customHeight="1" x14ac:dyDescent="0.4">
      <c r="A1" s="17" t="str">
        <f>"令和 "&amp;専門部用!$B$3&amp;"年度"</f>
        <v>令和 ６年度</v>
      </c>
      <c r="B1" s="17"/>
      <c r="C1" s="17" t="s">
        <v>127</v>
      </c>
      <c r="D1" s="17"/>
      <c r="E1" s="17"/>
      <c r="F1" s="17"/>
      <c r="G1" s="80" t="s">
        <v>55</v>
      </c>
      <c r="H1" s="80"/>
      <c r="I1" s="80"/>
    </row>
    <row r="2" spans="1:9" ht="49.7" customHeight="1" x14ac:dyDescent="0.4">
      <c r="A2" s="91" t="s">
        <v>64</v>
      </c>
      <c r="B2" s="91"/>
      <c r="C2" s="91"/>
      <c r="D2" s="91"/>
      <c r="E2" s="91"/>
      <c r="F2" s="91"/>
      <c r="G2" s="91"/>
      <c r="H2" s="91"/>
      <c r="I2" s="91"/>
    </row>
    <row r="3" spans="1:9" ht="43.35" customHeight="1" x14ac:dyDescent="0.4">
      <c r="A3" s="92" t="s">
        <v>67</v>
      </c>
      <c r="B3" s="93"/>
      <c r="C3" s="93"/>
      <c r="D3" s="93"/>
      <c r="E3" s="93"/>
      <c r="F3" s="93"/>
      <c r="G3" s="93"/>
      <c r="H3" s="93"/>
      <c r="I3" s="93"/>
    </row>
    <row r="4" spans="1:9" ht="33" customHeight="1" x14ac:dyDescent="0.4">
      <c r="A4" s="81" t="s">
        <v>33</v>
      </c>
      <c r="B4" s="82"/>
      <c r="C4" s="39"/>
      <c r="D4" s="21" t="s">
        <v>51</v>
      </c>
      <c r="E4" s="21"/>
      <c r="F4" s="21"/>
      <c r="G4" s="21"/>
      <c r="H4" s="21"/>
      <c r="I4" s="21"/>
    </row>
    <row r="5" spans="1:9" ht="32.25" customHeight="1" x14ac:dyDescent="0.4">
      <c r="A5" s="87" t="s">
        <v>1</v>
      </c>
      <c r="B5" s="87"/>
      <c r="C5" s="40"/>
      <c r="D5" s="21" t="s">
        <v>34</v>
      </c>
      <c r="E5" s="21"/>
      <c r="F5" s="21"/>
      <c r="G5" s="21"/>
      <c r="H5" s="21"/>
      <c r="I5" s="21"/>
    </row>
    <row r="6" spans="1:9" ht="32.25" customHeight="1" x14ac:dyDescent="0.4">
      <c r="A6" s="85" t="s">
        <v>31</v>
      </c>
      <c r="B6" s="6" t="s">
        <v>41</v>
      </c>
      <c r="C6" s="41"/>
      <c r="D6" s="97" t="s">
        <v>35</v>
      </c>
      <c r="E6" s="98"/>
      <c r="F6" s="98"/>
      <c r="G6" s="98"/>
      <c r="H6" s="98"/>
      <c r="I6" s="98"/>
    </row>
    <row r="7" spans="1:9" ht="32.25" customHeight="1" x14ac:dyDescent="0.4">
      <c r="A7" s="86"/>
      <c r="B7" s="6" t="s">
        <v>42</v>
      </c>
      <c r="C7" s="41"/>
      <c r="D7" s="97"/>
      <c r="E7" s="98"/>
      <c r="F7" s="98"/>
      <c r="G7" s="98"/>
      <c r="H7" s="98"/>
      <c r="I7" s="98"/>
    </row>
    <row r="8" spans="1:9" ht="32.25" customHeight="1" x14ac:dyDescent="0.4">
      <c r="A8" s="85" t="s">
        <v>32</v>
      </c>
      <c r="B8" s="85"/>
      <c r="C8" s="42"/>
      <c r="D8" s="21" t="s">
        <v>52</v>
      </c>
      <c r="E8" s="21"/>
      <c r="F8" s="21"/>
      <c r="G8" s="21"/>
      <c r="H8" s="21"/>
      <c r="I8" s="21"/>
    </row>
    <row r="9" spans="1:9" ht="32.25" customHeight="1" x14ac:dyDescent="0.4">
      <c r="A9" s="88" t="s">
        <v>3</v>
      </c>
      <c r="B9" s="43" t="s">
        <v>4</v>
      </c>
      <c r="C9" s="44"/>
      <c r="D9" s="21" t="s">
        <v>124</v>
      </c>
      <c r="E9" s="21"/>
      <c r="F9" s="21"/>
      <c r="G9" s="21"/>
      <c r="H9" s="21"/>
      <c r="I9" s="21"/>
    </row>
    <row r="10" spans="1:9" ht="32.25" customHeight="1" x14ac:dyDescent="0.4">
      <c r="A10" s="88"/>
      <c r="B10" s="45" t="str">
        <f>+C5&amp;"県"</f>
        <v>県</v>
      </c>
      <c r="C10" s="46"/>
      <c r="D10" s="21" t="s">
        <v>50</v>
      </c>
      <c r="E10" s="21"/>
      <c r="F10" s="21"/>
      <c r="G10" s="21"/>
      <c r="H10" s="21"/>
      <c r="I10" s="21"/>
    </row>
    <row r="11" spans="1:9" ht="32.25" customHeight="1" x14ac:dyDescent="0.4">
      <c r="A11" s="89" t="s">
        <v>5</v>
      </c>
      <c r="B11" s="89"/>
      <c r="C11" s="47"/>
      <c r="D11" s="21" t="s">
        <v>124</v>
      </c>
      <c r="E11" s="21"/>
      <c r="F11" s="21"/>
      <c r="G11" s="21"/>
      <c r="H11" s="21"/>
      <c r="I11" s="21"/>
    </row>
    <row r="12" spans="1:9" ht="32.25" customHeight="1" x14ac:dyDescent="0.4">
      <c r="A12" s="90" t="s">
        <v>6</v>
      </c>
      <c r="B12" s="90"/>
      <c r="C12" s="40"/>
      <c r="D12" s="21" t="s">
        <v>124</v>
      </c>
      <c r="E12" s="21"/>
      <c r="F12" s="21"/>
      <c r="G12" s="21"/>
      <c r="H12" s="21"/>
      <c r="I12" s="21"/>
    </row>
    <row r="13" spans="1:9" ht="32.25" customHeight="1" x14ac:dyDescent="0.4">
      <c r="A13" s="94" t="s">
        <v>24</v>
      </c>
      <c r="B13" s="19" t="s">
        <v>23</v>
      </c>
      <c r="C13" s="48"/>
      <c r="D13" s="99" t="s">
        <v>123</v>
      </c>
      <c r="E13" s="93"/>
      <c r="F13" s="93"/>
      <c r="G13" s="93"/>
      <c r="H13" s="93"/>
      <c r="I13" s="21"/>
    </row>
    <row r="14" spans="1:9" ht="32.25" customHeight="1" x14ac:dyDescent="0.4">
      <c r="A14" s="95"/>
      <c r="B14" s="19" t="s">
        <v>22</v>
      </c>
      <c r="C14" s="48"/>
      <c r="D14" s="11" t="s">
        <v>122</v>
      </c>
      <c r="E14" s="21"/>
      <c r="F14" s="21"/>
      <c r="G14" s="21"/>
      <c r="H14" s="21"/>
      <c r="I14" s="21"/>
    </row>
    <row r="15" spans="1:9" ht="32.25" customHeight="1" x14ac:dyDescent="0.4">
      <c r="A15" s="96"/>
      <c r="B15" s="19" t="s">
        <v>71</v>
      </c>
      <c r="C15" s="48"/>
      <c r="D15" s="21" t="s">
        <v>124</v>
      </c>
      <c r="E15" s="11"/>
      <c r="F15" s="11"/>
      <c r="G15" s="11"/>
      <c r="H15" s="11"/>
      <c r="I15" s="21"/>
    </row>
    <row r="16" spans="1:9" ht="35.1" customHeight="1" x14ac:dyDescent="0.4">
      <c r="A16" s="83" t="s">
        <v>65</v>
      </c>
      <c r="B16" s="84"/>
      <c r="C16" s="48"/>
      <c r="D16" s="11" t="s">
        <v>122</v>
      </c>
      <c r="E16" s="21"/>
      <c r="F16" s="21"/>
      <c r="G16" s="21"/>
      <c r="H16" s="21"/>
      <c r="I16" s="21"/>
    </row>
    <row r="17" spans="3:3" ht="35.1" customHeight="1" x14ac:dyDescent="0.4">
      <c r="C17" s="8"/>
    </row>
    <row r="18" spans="3:3" ht="35.1" customHeight="1" x14ac:dyDescent="0.4"/>
    <row r="19" spans="3:3" ht="35.1" customHeight="1" x14ac:dyDescent="0.4"/>
    <row r="20" spans="3:3" ht="35.1" customHeight="1" x14ac:dyDescent="0.4"/>
  </sheetData>
  <sheetProtection selectLockedCells="1"/>
  <mergeCells count="14">
    <mergeCell ref="G1:I1"/>
    <mergeCell ref="A4:B4"/>
    <mergeCell ref="A16:B16"/>
    <mergeCell ref="A6:A7"/>
    <mergeCell ref="A5:B5"/>
    <mergeCell ref="A8:B8"/>
    <mergeCell ref="A9:A10"/>
    <mergeCell ref="A11:B11"/>
    <mergeCell ref="A12:B12"/>
    <mergeCell ref="A2:I2"/>
    <mergeCell ref="A3:I3"/>
    <mergeCell ref="A13:A15"/>
    <mergeCell ref="D6:I7"/>
    <mergeCell ref="D13:H13"/>
  </mergeCells>
  <phoneticPr fontId="2"/>
  <conditionalFormatting sqref="C4:C16">
    <cfRule type="containsBlanks" dxfId="44" priority="1">
      <formula>LEN(TRIM(C4))=0</formula>
    </cfRule>
  </conditionalFormatting>
  <dataValidations count="2">
    <dataValidation type="list" allowBlank="1" showInputMessage="1" showErrorMessage="1" sqref="C5" xr:uid="{21E12936-E3EA-4C9E-9E5B-7DB85E7D24BA}">
      <formula1>"石川,富山,長野,新潟,福井"</formula1>
    </dataValidation>
    <dataValidation type="list" allowBlank="1" showInputMessage="1" showErrorMessage="1" sqref="C8" xr:uid="{10694A93-1116-4132-843D-6820A193B891}">
      <formula1>"男子,女子"</formula1>
    </dataValidation>
  </dataValidations>
  <pageMargins left="0.7" right="0.7" top="0.75" bottom="0.75" header="0.3" footer="0.3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CA35-035F-4C48-B340-B2E7F871CBC1}">
  <sheetPr>
    <tabColor rgb="FFFFCCFF"/>
  </sheetPr>
  <dimension ref="A1:H17"/>
  <sheetViews>
    <sheetView zoomScale="130" zoomScaleNormal="130" zoomScaleSheetLayoutView="85" workbookViewId="0">
      <selection activeCell="F17" sqref="F17:G17"/>
    </sheetView>
  </sheetViews>
  <sheetFormatPr defaultColWidth="8.625" defaultRowHeight="13.5" x14ac:dyDescent="0.15"/>
  <cols>
    <col min="1" max="2" width="6.125" style="1" customWidth="1"/>
    <col min="3" max="3" width="24.375" style="1" customWidth="1"/>
    <col min="4" max="4" width="23.5" style="1" customWidth="1"/>
    <col min="5" max="5" width="25" style="1" bestFit="1" customWidth="1"/>
    <col min="6" max="6" width="8.625" style="1"/>
    <col min="7" max="7" width="7.125" style="1" customWidth="1"/>
    <col min="8" max="8" width="8.625" style="1"/>
    <col min="9" max="9" width="15" style="1" bestFit="1" customWidth="1"/>
    <col min="10" max="16384" width="8.625" style="1"/>
  </cols>
  <sheetData>
    <row r="1" spans="1:8" s="2" customFormat="1" ht="42" customHeight="1" x14ac:dyDescent="0.4">
      <c r="A1" s="101" t="s">
        <v>128</v>
      </c>
      <c r="B1" s="101"/>
      <c r="C1" s="101"/>
      <c r="D1" s="101"/>
      <c r="E1" s="101"/>
      <c r="F1" s="101"/>
      <c r="G1" s="101"/>
    </row>
    <row r="2" spans="1:8" s="2" customFormat="1" ht="8.4499999999999993" customHeight="1" x14ac:dyDescent="0.4">
      <c r="A2" s="49"/>
      <c r="B2" s="49"/>
      <c r="C2" s="49"/>
      <c r="D2" s="49"/>
      <c r="E2" s="49"/>
      <c r="F2" s="49"/>
      <c r="G2" s="49"/>
    </row>
    <row r="3" spans="1:8" s="2" customFormat="1" ht="32.25" customHeight="1" x14ac:dyDescent="0.4">
      <c r="A3" s="106" t="s">
        <v>10</v>
      </c>
      <c r="B3" s="107"/>
      <c r="C3" s="20"/>
      <c r="D3" s="50" t="s">
        <v>81</v>
      </c>
      <c r="E3" s="18"/>
      <c r="F3" s="21"/>
      <c r="G3" s="18"/>
    </row>
    <row r="4" spans="1:8" s="2" customFormat="1" ht="30" customHeight="1" x14ac:dyDescent="0.4">
      <c r="A4" s="100" t="s">
        <v>7</v>
      </c>
      <c r="B4" s="5" t="s">
        <v>8</v>
      </c>
      <c r="C4" s="22"/>
      <c r="D4" s="104" t="s">
        <v>53</v>
      </c>
      <c r="E4" s="105"/>
      <c r="F4" s="105"/>
      <c r="G4" s="105"/>
    </row>
    <row r="5" spans="1:8" s="2" customFormat="1" ht="30" customHeight="1" x14ac:dyDescent="0.4">
      <c r="A5" s="100"/>
      <c r="B5" s="23" t="s">
        <v>9</v>
      </c>
      <c r="C5" s="22"/>
      <c r="D5" s="102" t="s">
        <v>61</v>
      </c>
      <c r="E5" s="103"/>
      <c r="F5" s="103"/>
      <c r="G5" s="103"/>
    </row>
    <row r="6" spans="1:8" s="2" customFormat="1" ht="8.25" customHeight="1" x14ac:dyDescent="0.4">
      <c r="A6" s="4"/>
      <c r="B6" s="4"/>
      <c r="C6" s="4"/>
    </row>
    <row r="7" spans="1:8" s="2" customFormat="1" ht="32.25" customHeight="1" x14ac:dyDescent="0.4">
      <c r="A7" s="100" t="s">
        <v>13</v>
      </c>
      <c r="B7" s="100"/>
      <c r="C7" s="24" t="s">
        <v>39</v>
      </c>
      <c r="D7" s="24" t="s">
        <v>38</v>
      </c>
      <c r="E7" s="25" t="s">
        <v>30</v>
      </c>
      <c r="F7" s="5" t="s">
        <v>47</v>
      </c>
      <c r="G7" s="5" t="s">
        <v>15</v>
      </c>
    </row>
    <row r="8" spans="1:8" s="2" customFormat="1" ht="27.75" customHeight="1" x14ac:dyDescent="0.4">
      <c r="A8" s="100">
        <v>1</v>
      </c>
      <c r="B8" s="100"/>
      <c r="C8" s="26"/>
      <c r="D8" s="26"/>
      <c r="E8" s="27"/>
      <c r="F8" s="28"/>
      <c r="G8" s="29" t="str">
        <f ca="1">IF(E8=0,"",(DATEDIF(E8,YEAR(TODAY())&amp;"/4/2","Y")))</f>
        <v/>
      </c>
      <c r="H8" s="4"/>
    </row>
    <row r="9" spans="1:8" s="2" customFormat="1" ht="27.75" customHeight="1" x14ac:dyDescent="0.4">
      <c r="A9" s="100">
        <v>2</v>
      </c>
      <c r="B9" s="100"/>
      <c r="C9" s="22"/>
      <c r="D9" s="22"/>
      <c r="E9" s="27"/>
      <c r="F9" s="28"/>
      <c r="G9" s="29" t="str">
        <f t="shared" ref="G9:G14" ca="1" si="0">IF(E9=0,"",(DATEDIF(E9,YEAR(TODAY())&amp;"/4/2","Y")))</f>
        <v/>
      </c>
      <c r="H9" s="4"/>
    </row>
    <row r="10" spans="1:8" s="2" customFormat="1" ht="27.75" customHeight="1" x14ac:dyDescent="0.4">
      <c r="A10" s="100">
        <v>3</v>
      </c>
      <c r="B10" s="100"/>
      <c r="C10" s="22"/>
      <c r="D10" s="22"/>
      <c r="E10" s="27"/>
      <c r="F10" s="28"/>
      <c r="G10" s="29" t="str">
        <f t="shared" ca="1" si="0"/>
        <v/>
      </c>
      <c r="H10" s="4"/>
    </row>
    <row r="11" spans="1:8" s="2" customFormat="1" ht="27.75" customHeight="1" x14ac:dyDescent="0.4">
      <c r="A11" s="100">
        <v>4</v>
      </c>
      <c r="B11" s="100"/>
      <c r="C11" s="22"/>
      <c r="D11" s="22"/>
      <c r="E11" s="27"/>
      <c r="F11" s="28"/>
      <c r="G11" s="29" t="str">
        <f t="shared" ca="1" si="0"/>
        <v/>
      </c>
      <c r="H11" s="4"/>
    </row>
    <row r="12" spans="1:8" s="2" customFormat="1" ht="27.75" customHeight="1" x14ac:dyDescent="0.4">
      <c r="A12" s="100">
        <v>5</v>
      </c>
      <c r="B12" s="100"/>
      <c r="C12" s="22"/>
      <c r="D12" s="22"/>
      <c r="E12" s="27"/>
      <c r="F12" s="28"/>
      <c r="G12" s="29" t="str">
        <f t="shared" ca="1" si="0"/>
        <v/>
      </c>
      <c r="H12" s="4"/>
    </row>
    <row r="13" spans="1:8" s="2" customFormat="1" ht="27.75" customHeight="1" x14ac:dyDescent="0.4">
      <c r="A13" s="100">
        <v>6</v>
      </c>
      <c r="B13" s="100"/>
      <c r="C13" s="22"/>
      <c r="D13" s="22"/>
      <c r="E13" s="27"/>
      <c r="F13" s="28"/>
      <c r="G13" s="29" t="str">
        <f t="shared" ca="1" si="0"/>
        <v/>
      </c>
      <c r="H13" s="4"/>
    </row>
    <row r="14" spans="1:8" s="2" customFormat="1" ht="27.75" customHeight="1" x14ac:dyDescent="0.4">
      <c r="A14" s="100">
        <v>7</v>
      </c>
      <c r="B14" s="100"/>
      <c r="C14" s="22"/>
      <c r="D14" s="22"/>
      <c r="E14" s="27"/>
      <c r="F14" s="28"/>
      <c r="G14" s="29" t="str">
        <f t="shared" ca="1" si="0"/>
        <v/>
      </c>
      <c r="H14" s="4"/>
    </row>
    <row r="15" spans="1:8" s="2" customFormat="1" ht="27.75" customHeight="1" x14ac:dyDescent="0.4">
      <c r="A15" s="100">
        <v>8</v>
      </c>
      <c r="B15" s="100"/>
      <c r="C15" s="22"/>
      <c r="D15" s="22"/>
      <c r="E15" s="27"/>
      <c r="F15" s="28"/>
      <c r="G15" s="29" t="str">
        <f ca="1">IF(E15=0,"",(DATEDIF(E15,YEAR(TODAY())&amp;"/4/2","Y")))</f>
        <v/>
      </c>
      <c r="H15" s="4"/>
    </row>
    <row r="16" spans="1:8" s="2" customFormat="1" ht="14.25" customHeight="1" x14ac:dyDescent="0.15">
      <c r="A16" s="30"/>
      <c r="B16" s="30"/>
      <c r="C16" s="30"/>
      <c r="D16" s="30"/>
      <c r="E16" s="136" t="s">
        <v>144</v>
      </c>
      <c r="F16" s="136"/>
      <c r="G16" s="136"/>
      <c r="H16" s="4"/>
    </row>
    <row r="17" spans="5:7" ht="27.75" customHeight="1" x14ac:dyDescent="0.15">
      <c r="E17" s="134" t="s">
        <v>129</v>
      </c>
      <c r="F17" s="117"/>
      <c r="G17" s="118"/>
    </row>
  </sheetData>
  <sheetProtection selectLockedCells="1"/>
  <mergeCells count="16">
    <mergeCell ref="F17:G17"/>
    <mergeCell ref="E16:G16"/>
    <mergeCell ref="A1:G1"/>
    <mergeCell ref="D5:G5"/>
    <mergeCell ref="D4:G4"/>
    <mergeCell ref="A3:B3"/>
    <mergeCell ref="A7:B7"/>
    <mergeCell ref="A4:A5"/>
    <mergeCell ref="A8:B8"/>
    <mergeCell ref="A9:B9"/>
    <mergeCell ref="A15:B15"/>
    <mergeCell ref="A14:B14"/>
    <mergeCell ref="A13:B13"/>
    <mergeCell ref="A12:B12"/>
    <mergeCell ref="A11:B11"/>
    <mergeCell ref="A10:B10"/>
  </mergeCells>
  <phoneticPr fontId="2"/>
  <conditionalFormatting sqref="C3:C5">
    <cfRule type="containsBlanks" dxfId="43" priority="3">
      <formula>LEN(TRIM(C3))=0</formula>
    </cfRule>
  </conditionalFormatting>
  <conditionalFormatting sqref="C8:F15">
    <cfRule type="containsBlanks" dxfId="42" priority="4">
      <formula>LEN(TRIM(C8))=0</formula>
    </cfRule>
    <cfRule type="containsBlanks" dxfId="41" priority="6">
      <formula>LEN(TRIM(C8))=0</formula>
    </cfRule>
  </conditionalFormatting>
  <conditionalFormatting sqref="G8:G15">
    <cfRule type="cellIs" dxfId="40" priority="1" operator="between">
      <formula>0</formula>
      <formula>0</formula>
    </cfRule>
  </conditionalFormatting>
  <dataValidations count="1">
    <dataValidation type="list" allowBlank="1" showInputMessage="1" showErrorMessage="1" sqref="F17:G17" xr:uid="{FFBB1B23-64AB-48EB-AC26-9ACF0C3370DF}">
      <formula1>"アカエム,ケンコー,ダンロップ"</formula1>
    </dataValidation>
  </dataValidations>
  <pageMargins left="0.66" right="0.36" top="0.5" bottom="0.26" header="0.3" footer="0.21"/>
  <pageSetup paperSize="9" scale="8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65D1AA-FBCB-4CF5-BF2A-C1428C9F28A4}">
  <sheetPr>
    <tabColor theme="8" tint="0.59999389629810485"/>
    <pageSetUpPr fitToPage="1"/>
  </sheetPr>
  <dimension ref="A1:H36"/>
  <sheetViews>
    <sheetView view="pageBreakPreview" zoomScaleNormal="91" zoomScaleSheetLayoutView="100" workbookViewId="0">
      <selection activeCell="D4" sqref="D4"/>
    </sheetView>
  </sheetViews>
  <sheetFormatPr defaultColWidth="8.625" defaultRowHeight="13.5" x14ac:dyDescent="0.15"/>
  <cols>
    <col min="1" max="2" width="6.125" style="1" customWidth="1"/>
    <col min="3" max="4" width="18" style="1" customWidth="1"/>
    <col min="5" max="5" width="20.625" style="1" customWidth="1"/>
    <col min="6" max="6" width="11.125" style="1" customWidth="1"/>
    <col min="7" max="7" width="12.875" style="1" customWidth="1"/>
    <col min="8" max="8" width="15" style="1" bestFit="1" customWidth="1"/>
    <col min="9" max="16384" width="8.625" style="1"/>
  </cols>
  <sheetData>
    <row r="1" spans="1:8" s="2" customFormat="1" ht="41.25" customHeight="1" x14ac:dyDescent="0.4">
      <c r="A1" s="115" t="s">
        <v>130</v>
      </c>
      <c r="B1" s="115"/>
      <c r="C1" s="115"/>
      <c r="D1" s="115"/>
      <c r="E1" s="115"/>
      <c r="F1" s="115"/>
      <c r="G1" s="115"/>
      <c r="H1" s="115"/>
    </row>
    <row r="2" spans="1:8" customFormat="1" ht="27.75" customHeight="1" x14ac:dyDescent="0.4">
      <c r="A2" s="18"/>
      <c r="B2" s="116" t="s">
        <v>53</v>
      </c>
      <c r="C2" s="116"/>
      <c r="D2" s="116"/>
      <c r="E2" s="116"/>
      <c r="F2" s="116"/>
      <c r="G2" s="18"/>
    </row>
    <row r="3" spans="1:8" s="2" customFormat="1" ht="30" customHeight="1" x14ac:dyDescent="0.4">
      <c r="A3" s="114" t="s">
        <v>60</v>
      </c>
      <c r="B3" s="114"/>
      <c r="C3" s="12"/>
      <c r="D3" s="5" t="s">
        <v>40</v>
      </c>
      <c r="E3" s="5" t="s">
        <v>38</v>
      </c>
      <c r="F3" s="31" t="s">
        <v>28</v>
      </c>
      <c r="G3" s="31" t="s">
        <v>29</v>
      </c>
    </row>
    <row r="4" spans="1:8" s="2" customFormat="1" ht="30" customHeight="1" x14ac:dyDescent="0.4">
      <c r="A4" s="114"/>
      <c r="B4" s="114"/>
      <c r="C4" s="10" t="s">
        <v>59</v>
      </c>
      <c r="D4" s="22"/>
      <c r="E4" s="22"/>
      <c r="F4" s="32"/>
      <c r="G4" s="32"/>
    </row>
    <row r="5" spans="1:8" s="2" customFormat="1" ht="30" customHeight="1" x14ac:dyDescent="0.4">
      <c r="A5" s="114"/>
      <c r="B5" s="114"/>
      <c r="C5" s="111" t="s">
        <v>79</v>
      </c>
      <c r="D5" s="22"/>
      <c r="E5" s="22"/>
      <c r="F5" s="32"/>
      <c r="G5" s="32"/>
    </row>
    <row r="6" spans="1:8" s="2" customFormat="1" ht="30" customHeight="1" x14ac:dyDescent="0.4">
      <c r="A6" s="114"/>
      <c r="B6" s="114"/>
      <c r="C6" s="112"/>
      <c r="D6" s="22"/>
      <c r="E6" s="22"/>
      <c r="F6" s="32"/>
      <c r="G6" s="32"/>
    </row>
    <row r="7" spans="1:8" s="2" customFormat="1" ht="30" customHeight="1" x14ac:dyDescent="0.4">
      <c r="A7" s="114"/>
      <c r="B7" s="114"/>
      <c r="C7" s="113"/>
      <c r="D7" s="22"/>
      <c r="E7" s="22"/>
      <c r="F7" s="32"/>
      <c r="G7" s="32"/>
    </row>
    <row r="8" spans="1:8" s="2" customFormat="1" ht="33" customHeight="1" x14ac:dyDescent="0.15">
      <c r="A8" s="110" t="s">
        <v>63</v>
      </c>
      <c r="B8" s="110"/>
      <c r="C8" s="110"/>
      <c r="D8" s="110"/>
      <c r="E8" s="110"/>
      <c r="F8" s="110"/>
      <c r="G8" s="135"/>
    </row>
    <row r="9" spans="1:8" s="2" customFormat="1" ht="35.25" customHeight="1" x14ac:dyDescent="0.4">
      <c r="A9" s="100" t="s">
        <v>13</v>
      </c>
      <c r="B9" s="100"/>
      <c r="C9" s="3" t="s">
        <v>39</v>
      </c>
      <c r="D9" s="3" t="s">
        <v>38</v>
      </c>
      <c r="E9" s="9" t="s">
        <v>58</v>
      </c>
      <c r="F9" s="5" t="s">
        <v>47</v>
      </c>
      <c r="G9" s="66" t="s">
        <v>62</v>
      </c>
      <c r="H9" s="65" t="s">
        <v>129</v>
      </c>
    </row>
    <row r="10" spans="1:8" s="2" customFormat="1" ht="23.25" customHeight="1" x14ac:dyDescent="0.4">
      <c r="A10" s="108">
        <v>1</v>
      </c>
      <c r="B10" s="37" t="s">
        <v>56</v>
      </c>
      <c r="C10" s="14"/>
      <c r="D10" s="14"/>
      <c r="E10" s="15"/>
      <c r="F10" s="16"/>
      <c r="G10" s="29" t="str">
        <f ca="1">IF(E10=0,"",(DATEDIF(E10,YEAR(TODAY())&amp;"/4/2","Y")))</f>
        <v/>
      </c>
      <c r="H10" s="100"/>
    </row>
    <row r="11" spans="1:8" s="2" customFormat="1" ht="24" customHeight="1" x14ac:dyDescent="0.4">
      <c r="A11" s="109"/>
      <c r="B11" s="38" t="s">
        <v>57</v>
      </c>
      <c r="C11" s="14"/>
      <c r="D11" s="14"/>
      <c r="E11" s="15"/>
      <c r="F11" s="16"/>
      <c r="G11" s="29" t="str">
        <f t="shared" ref="G11:G25" ca="1" si="0">IF(E11=0,"",(DATEDIF(E11,YEAR(TODAY())&amp;"/4/2","Y")))</f>
        <v/>
      </c>
      <c r="H11" s="100"/>
    </row>
    <row r="12" spans="1:8" s="2" customFormat="1" ht="23.25" customHeight="1" x14ac:dyDescent="0.4">
      <c r="A12" s="108">
        <v>2</v>
      </c>
      <c r="B12" s="37" t="s">
        <v>56</v>
      </c>
      <c r="C12" s="14"/>
      <c r="D12" s="14"/>
      <c r="E12" s="15"/>
      <c r="F12" s="16"/>
      <c r="G12" s="29" t="str">
        <f t="shared" ca="1" si="0"/>
        <v/>
      </c>
      <c r="H12" s="100"/>
    </row>
    <row r="13" spans="1:8" s="2" customFormat="1" ht="23.25" customHeight="1" x14ac:dyDescent="0.4">
      <c r="A13" s="109"/>
      <c r="B13" s="38" t="s">
        <v>57</v>
      </c>
      <c r="C13" s="14"/>
      <c r="D13" s="14"/>
      <c r="E13" s="15"/>
      <c r="F13" s="16"/>
      <c r="G13" s="29" t="str">
        <f t="shared" ca="1" si="0"/>
        <v/>
      </c>
      <c r="H13" s="100"/>
    </row>
    <row r="14" spans="1:8" s="2" customFormat="1" ht="23.25" customHeight="1" x14ac:dyDescent="0.4">
      <c r="A14" s="108">
        <v>3</v>
      </c>
      <c r="B14" s="37" t="s">
        <v>56</v>
      </c>
      <c r="C14" s="14"/>
      <c r="D14" s="14"/>
      <c r="E14" s="15"/>
      <c r="F14" s="16"/>
      <c r="G14" s="29" t="str">
        <f t="shared" ca="1" si="0"/>
        <v/>
      </c>
      <c r="H14" s="100"/>
    </row>
    <row r="15" spans="1:8" s="2" customFormat="1" ht="23.25" customHeight="1" x14ac:dyDescent="0.4">
      <c r="A15" s="109"/>
      <c r="B15" s="38" t="s">
        <v>57</v>
      </c>
      <c r="C15" s="14"/>
      <c r="D15" s="14"/>
      <c r="E15" s="15"/>
      <c r="F15" s="16"/>
      <c r="G15" s="29" t="str">
        <f t="shared" ca="1" si="0"/>
        <v/>
      </c>
      <c r="H15" s="100"/>
    </row>
    <row r="16" spans="1:8" s="2" customFormat="1" ht="23.25" customHeight="1" x14ac:dyDescent="0.4">
      <c r="A16" s="108">
        <v>4</v>
      </c>
      <c r="B16" s="37" t="s">
        <v>56</v>
      </c>
      <c r="C16" s="14"/>
      <c r="D16" s="14"/>
      <c r="E16" s="15"/>
      <c r="F16" s="16"/>
      <c r="G16" s="29" t="str">
        <f t="shared" ca="1" si="0"/>
        <v/>
      </c>
      <c r="H16" s="100"/>
    </row>
    <row r="17" spans="1:8" s="2" customFormat="1" ht="23.25" customHeight="1" x14ac:dyDescent="0.4">
      <c r="A17" s="109"/>
      <c r="B17" s="38" t="s">
        <v>57</v>
      </c>
      <c r="C17" s="14"/>
      <c r="D17" s="14"/>
      <c r="E17" s="15"/>
      <c r="F17" s="16"/>
      <c r="G17" s="29" t="str">
        <f t="shared" ca="1" si="0"/>
        <v/>
      </c>
      <c r="H17" s="100"/>
    </row>
    <row r="18" spans="1:8" s="2" customFormat="1" ht="23.25" customHeight="1" x14ac:dyDescent="0.4">
      <c r="A18" s="108">
        <v>5</v>
      </c>
      <c r="B18" s="37" t="s">
        <v>56</v>
      </c>
      <c r="C18" s="14"/>
      <c r="D18" s="14"/>
      <c r="E18" s="15"/>
      <c r="F18" s="16"/>
      <c r="G18" s="29" t="str">
        <f t="shared" ca="1" si="0"/>
        <v/>
      </c>
      <c r="H18" s="100"/>
    </row>
    <row r="19" spans="1:8" s="2" customFormat="1" ht="23.25" customHeight="1" x14ac:dyDescent="0.4">
      <c r="A19" s="109"/>
      <c r="B19" s="38" t="s">
        <v>57</v>
      </c>
      <c r="C19" s="14"/>
      <c r="D19" s="14"/>
      <c r="E19" s="15"/>
      <c r="F19" s="16"/>
      <c r="G19" s="29" t="str">
        <f t="shared" ca="1" si="0"/>
        <v/>
      </c>
      <c r="H19" s="100"/>
    </row>
    <row r="20" spans="1:8" s="2" customFormat="1" ht="23.25" customHeight="1" x14ac:dyDescent="0.4">
      <c r="A20" s="108">
        <v>6</v>
      </c>
      <c r="B20" s="37" t="s">
        <v>56</v>
      </c>
      <c r="C20" s="14"/>
      <c r="D20" s="14"/>
      <c r="E20" s="15"/>
      <c r="F20" s="16"/>
      <c r="G20" s="29" t="str">
        <f t="shared" ca="1" si="0"/>
        <v/>
      </c>
      <c r="H20" s="100"/>
    </row>
    <row r="21" spans="1:8" s="2" customFormat="1" ht="23.25" customHeight="1" x14ac:dyDescent="0.4">
      <c r="A21" s="109"/>
      <c r="B21" s="38" t="s">
        <v>57</v>
      </c>
      <c r="C21" s="14"/>
      <c r="D21" s="14"/>
      <c r="E21" s="15"/>
      <c r="F21" s="16"/>
      <c r="G21" s="29" t="str">
        <f t="shared" ca="1" si="0"/>
        <v/>
      </c>
      <c r="H21" s="100"/>
    </row>
    <row r="22" spans="1:8" s="2" customFormat="1" ht="23.25" customHeight="1" x14ac:dyDescent="0.4">
      <c r="A22" s="108">
        <v>7</v>
      </c>
      <c r="B22" s="37" t="s">
        <v>56</v>
      </c>
      <c r="C22" s="14"/>
      <c r="D22" s="14"/>
      <c r="E22" s="15"/>
      <c r="F22" s="16"/>
      <c r="G22" s="29" t="str">
        <f t="shared" ca="1" si="0"/>
        <v/>
      </c>
      <c r="H22" s="100"/>
    </row>
    <row r="23" spans="1:8" s="2" customFormat="1" ht="23.25" customHeight="1" x14ac:dyDescent="0.4">
      <c r="A23" s="109"/>
      <c r="B23" s="38" t="s">
        <v>57</v>
      </c>
      <c r="C23" s="14"/>
      <c r="D23" s="14"/>
      <c r="E23" s="15"/>
      <c r="F23" s="16"/>
      <c r="G23" s="29" t="str">
        <f t="shared" ca="1" si="0"/>
        <v/>
      </c>
      <c r="H23" s="100"/>
    </row>
    <row r="24" spans="1:8" s="2" customFormat="1" ht="23.25" customHeight="1" x14ac:dyDescent="0.4">
      <c r="A24" s="108">
        <v>8</v>
      </c>
      <c r="B24" s="37" t="s">
        <v>56</v>
      </c>
      <c r="C24" s="14"/>
      <c r="D24" s="14"/>
      <c r="E24" s="15"/>
      <c r="F24" s="16"/>
      <c r="G24" s="29" t="str">
        <f t="shared" ca="1" si="0"/>
        <v/>
      </c>
      <c r="H24" s="100"/>
    </row>
    <row r="25" spans="1:8" s="2" customFormat="1" ht="23.25" customHeight="1" x14ac:dyDescent="0.4">
      <c r="A25" s="109"/>
      <c r="B25" s="38" t="s">
        <v>57</v>
      </c>
      <c r="C25" s="14"/>
      <c r="D25" s="14"/>
      <c r="E25" s="15"/>
      <c r="F25" s="16"/>
      <c r="G25" s="29" t="str">
        <f t="shared" ca="1" si="0"/>
        <v/>
      </c>
      <c r="H25" s="100"/>
    </row>
    <row r="26" spans="1:8" ht="23.25" customHeight="1" x14ac:dyDescent="0.15">
      <c r="A26" s="137" t="s">
        <v>147</v>
      </c>
      <c r="B26" s="137"/>
      <c r="C26" s="137"/>
      <c r="D26" s="137"/>
      <c r="E26" s="137"/>
      <c r="F26" s="137"/>
      <c r="G26" s="137"/>
      <c r="H26" s="137"/>
    </row>
    <row r="27" spans="1:8" x14ac:dyDescent="0.15">
      <c r="C27" s="13"/>
      <c r="D27" s="13"/>
      <c r="E27" s="13"/>
      <c r="F27" s="13"/>
    </row>
    <row r="28" spans="1:8" x14ac:dyDescent="0.15">
      <c r="C28" s="13"/>
      <c r="D28" s="13"/>
      <c r="E28" s="13"/>
      <c r="F28" s="13"/>
    </row>
    <row r="29" spans="1:8" x14ac:dyDescent="0.15">
      <c r="C29" s="13"/>
      <c r="D29" s="13"/>
      <c r="E29" s="13"/>
      <c r="F29" s="13"/>
    </row>
    <row r="30" spans="1:8" x14ac:dyDescent="0.15">
      <c r="C30" s="13"/>
      <c r="D30" s="13"/>
      <c r="E30" s="13"/>
      <c r="F30" s="13"/>
    </row>
    <row r="31" spans="1:8" x14ac:dyDescent="0.15">
      <c r="C31" s="13"/>
      <c r="D31" s="13"/>
      <c r="E31" s="13"/>
      <c r="F31" s="13"/>
    </row>
    <row r="32" spans="1:8" x14ac:dyDescent="0.15">
      <c r="C32" s="13"/>
      <c r="D32" s="13"/>
      <c r="E32" s="13"/>
      <c r="F32" s="13"/>
    </row>
    <row r="33" spans="3:6" x14ac:dyDescent="0.15">
      <c r="C33" s="13"/>
      <c r="D33" s="13"/>
      <c r="E33" s="13"/>
      <c r="F33" s="13"/>
    </row>
    <row r="34" spans="3:6" x14ac:dyDescent="0.15">
      <c r="C34" s="13"/>
      <c r="D34" s="13"/>
      <c r="E34" s="13"/>
      <c r="F34" s="13"/>
    </row>
    <row r="35" spans="3:6" x14ac:dyDescent="0.15">
      <c r="C35" s="13"/>
      <c r="D35" s="13"/>
      <c r="E35" s="13"/>
      <c r="F35" s="13"/>
    </row>
    <row r="36" spans="3:6" x14ac:dyDescent="0.15">
      <c r="C36" s="13"/>
      <c r="D36" s="13"/>
      <c r="E36" s="13"/>
      <c r="F36" s="13"/>
    </row>
  </sheetData>
  <sheetProtection selectLockedCells="1"/>
  <mergeCells count="23">
    <mergeCell ref="H10:H11"/>
    <mergeCell ref="H14:H15"/>
    <mergeCell ref="H12:H13"/>
    <mergeCell ref="A1:H1"/>
    <mergeCell ref="A26:H26"/>
    <mergeCell ref="H24:H25"/>
    <mergeCell ref="H22:H23"/>
    <mergeCell ref="H20:H21"/>
    <mergeCell ref="H18:H19"/>
    <mergeCell ref="H16:H17"/>
    <mergeCell ref="A8:G8"/>
    <mergeCell ref="C5:C7"/>
    <mergeCell ref="A3:B7"/>
    <mergeCell ref="A22:A23"/>
    <mergeCell ref="A24:A25"/>
    <mergeCell ref="A18:A19"/>
    <mergeCell ref="A20:A21"/>
    <mergeCell ref="A10:A11"/>
    <mergeCell ref="A14:A15"/>
    <mergeCell ref="A16:A17"/>
    <mergeCell ref="A12:A13"/>
    <mergeCell ref="B2:F2"/>
    <mergeCell ref="A9:B9"/>
  </mergeCells>
  <phoneticPr fontId="2"/>
  <conditionalFormatting sqref="C10:F25">
    <cfRule type="containsBlanks" dxfId="39" priority="15">
      <formula>LEN(TRIM(C10))=0</formula>
    </cfRule>
  </conditionalFormatting>
  <conditionalFormatting sqref="D4:E7">
    <cfRule type="containsBlanks" dxfId="38" priority="1">
      <formula>LEN(TRIM(D4))=0</formula>
    </cfRule>
  </conditionalFormatting>
  <conditionalFormatting sqref="G10:G25">
    <cfRule type="cellIs" dxfId="37" priority="9" operator="between">
      <formula>0</formula>
      <formula>0</formula>
    </cfRule>
  </conditionalFormatting>
  <dataValidations count="2">
    <dataValidation type="list" allowBlank="1" showInputMessage="1" showErrorMessage="1" sqref="F4:G7" xr:uid="{15A0B8E9-E9DB-4A93-B2C7-ED77E7F677D5}">
      <formula1>"○"</formula1>
    </dataValidation>
    <dataValidation type="list" allowBlank="1" showInputMessage="1" showErrorMessage="1" sqref="H10:H25" xr:uid="{798F1C91-912D-437A-B09C-FAEDCFCC9C4A}">
      <formula1>"アカエム,ケンコー,ダンロップ"</formula1>
    </dataValidation>
  </dataValidations>
  <pageMargins left="0.66" right="0.36" top="0.5" bottom="0.26" header="0.3" footer="0.21"/>
  <pageSetup paperSize="9" scale="78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8852B-B16A-43FC-B86D-FBE39A9B5550}">
  <dimension ref="A1:I43"/>
  <sheetViews>
    <sheetView view="pageBreakPreview" zoomScale="134" zoomScaleNormal="130" zoomScaleSheetLayoutView="115" workbookViewId="0">
      <selection sqref="A1:H1"/>
    </sheetView>
  </sheetViews>
  <sheetFormatPr defaultColWidth="8.625" defaultRowHeight="15" x14ac:dyDescent="0.25"/>
  <cols>
    <col min="1" max="1" width="11.125" style="140" customWidth="1"/>
    <col min="2" max="2" width="10.625" style="140" customWidth="1"/>
    <col min="3" max="3" width="14.375" style="140" customWidth="1"/>
    <col min="4" max="4" width="8.625" style="140"/>
    <col min="5" max="5" width="2.5" style="140" customWidth="1"/>
    <col min="6" max="6" width="16.625" style="140" customWidth="1"/>
    <col min="7" max="7" width="5.5" style="140" customWidth="1"/>
    <col min="8" max="8" width="7.125" style="140" customWidth="1"/>
    <col min="9" max="9" width="8.625" style="140"/>
    <col min="10" max="10" width="15" style="140" bestFit="1" customWidth="1"/>
    <col min="11" max="16384" width="8.625" style="140"/>
  </cols>
  <sheetData>
    <row r="1" spans="1:9" ht="21.75" customHeight="1" x14ac:dyDescent="0.35">
      <c r="A1" s="287" t="str">
        <f>"令和"&amp;DBCS(専門部用!B3)&amp;"年度　北信越高等学校選抜ソフトテニス大会 (団体戦)"</f>
        <v>令和６年度　北信越高等学校選抜ソフトテニス大会 (団体戦)</v>
      </c>
      <c r="B1" s="287"/>
      <c r="C1" s="287"/>
      <c r="D1" s="287"/>
      <c r="E1" s="287"/>
      <c r="F1" s="287"/>
      <c r="G1" s="287"/>
      <c r="H1" s="287"/>
    </row>
    <row r="2" spans="1:9" ht="6" customHeight="1" x14ac:dyDescent="0.25"/>
    <row r="3" spans="1:9" s="142" customFormat="1" ht="18.75" x14ac:dyDescent="0.4">
      <c r="A3" s="259" t="s">
        <v>0</v>
      </c>
      <c r="B3" s="259"/>
      <c r="C3" s="259"/>
      <c r="D3" s="259"/>
      <c r="E3" s="259"/>
      <c r="F3" s="259"/>
      <c r="G3" s="259"/>
      <c r="H3" s="259"/>
    </row>
    <row r="4" spans="1:9" s="142" customFormat="1" ht="21.75" customHeight="1" x14ac:dyDescent="0.4">
      <c r="A4" s="260" t="str">
        <f>IF(①申込者情報!C8=0,"","＜ "&amp;①申込者情報!C8&amp;" ＞")</f>
        <v/>
      </c>
      <c r="B4" s="261"/>
      <c r="C4" s="202"/>
      <c r="D4" s="202"/>
      <c r="E4" s="202"/>
      <c r="F4" s="202"/>
      <c r="G4" s="202"/>
      <c r="H4" s="202"/>
    </row>
    <row r="5" spans="1:9" ht="6" customHeight="1" x14ac:dyDescent="0.25">
      <c r="A5" s="200"/>
      <c r="B5" s="200"/>
      <c r="C5" s="200"/>
      <c r="D5" s="200"/>
      <c r="E5" s="200"/>
      <c r="F5" s="200"/>
      <c r="G5" s="200"/>
      <c r="H5" s="200"/>
    </row>
    <row r="6" spans="1:9" s="142" customFormat="1" ht="32.25" customHeight="1" x14ac:dyDescent="0.4">
      <c r="A6" s="203" t="s">
        <v>1</v>
      </c>
      <c r="B6" s="151" t="str">
        <f>IF(①申込者情報!$C$5=0,"",①申込者情報!$C$5&amp;"県")</f>
        <v/>
      </c>
      <c r="C6" s="152"/>
      <c r="D6" s="168" t="s">
        <v>2</v>
      </c>
      <c r="E6" s="169"/>
      <c r="F6" s="151" t="str">
        <f>IF(①申込者情報!C7=0,"",①申込者情報!C7&amp;"　高等学校")</f>
        <v/>
      </c>
      <c r="G6" s="158"/>
      <c r="H6" s="152"/>
    </row>
    <row r="7" spans="1:9" s="142" customFormat="1" ht="20.100000000000001" customHeight="1" x14ac:dyDescent="0.4">
      <c r="A7" s="160" t="s">
        <v>3</v>
      </c>
      <c r="B7" s="207" t="str">
        <f>IF(①申込者情報!C9=0,"","〒 "&amp;①申込者情報!C9)</f>
        <v/>
      </c>
      <c r="C7" s="208"/>
      <c r="D7" s="208"/>
      <c r="E7" s="208"/>
      <c r="F7" s="208"/>
      <c r="G7" s="208"/>
      <c r="H7" s="209"/>
    </row>
    <row r="8" spans="1:9" s="142" customFormat="1" ht="22.5" customHeight="1" x14ac:dyDescent="0.4">
      <c r="A8" s="161"/>
      <c r="B8" s="262" t="str">
        <f>IF(①申込者情報!C10=0,"","　"&amp;①申込者情報!B10&amp;①申込者情報!C10)</f>
        <v/>
      </c>
      <c r="C8" s="262"/>
      <c r="D8" s="262"/>
      <c r="E8" s="262"/>
      <c r="F8" s="262"/>
      <c r="G8" s="262"/>
      <c r="H8" s="263"/>
    </row>
    <row r="9" spans="1:9" s="142" customFormat="1" ht="20.100000000000001" customHeight="1" x14ac:dyDescent="0.4">
      <c r="A9" s="163"/>
      <c r="B9" s="212" t="str">
        <f>IF(①申込者情報!C11=0,"","　　TEL: "&amp;①申込者情報!C11)&amp;IF(①申込者情報!C12=0,"","　　　　　　　　FAX: "&amp;①申込者情報!C12)</f>
        <v/>
      </c>
      <c r="C9" s="213"/>
      <c r="D9" s="213"/>
      <c r="E9" s="213"/>
      <c r="F9" s="213"/>
      <c r="G9" s="213"/>
      <c r="H9" s="214"/>
    </row>
    <row r="10" spans="1:9" s="142" customFormat="1" ht="11.25" customHeight="1" x14ac:dyDescent="0.4">
      <c r="A10" s="201"/>
      <c r="B10" s="204"/>
      <c r="C10" s="201"/>
      <c r="D10" s="201"/>
      <c r="E10" s="201"/>
      <c r="F10" s="201"/>
      <c r="G10" s="201"/>
      <c r="H10" s="201"/>
    </row>
    <row r="11" spans="1:9" s="142" customFormat="1" ht="32.25" customHeight="1" x14ac:dyDescent="0.4">
      <c r="A11" s="203" t="s">
        <v>11</v>
      </c>
      <c r="B11" s="205" t="s">
        <v>12</v>
      </c>
      <c r="C11" s="264" t="str">
        <f>IF(①申込者情報!$C$13=0,"",①申込者情報!$C$13)</f>
        <v/>
      </c>
      <c r="D11" s="203" t="s">
        <v>9</v>
      </c>
      <c r="E11" s="151" t="str">
        <f>IF(①申込者情報!$C$14=0,"",①申込者情報!$C$14)</f>
        <v/>
      </c>
      <c r="F11" s="158" t="str">
        <f>IF(①申込者情報!$C$13=0,"",①申込者情報!$C$13)</f>
        <v/>
      </c>
      <c r="G11" s="158" t="str">
        <f>IF(①申込者情報!$C$13=0,"",①申込者情報!$C$13)</f>
        <v/>
      </c>
      <c r="H11" s="152" t="str">
        <f>IF(①申込者情報!$C$13=0,"",①申込者情報!$C$13)</f>
        <v/>
      </c>
    </row>
    <row r="12" spans="1:9" s="142" customFormat="1" ht="11.25" customHeight="1" x14ac:dyDescent="0.4">
      <c r="A12" s="201"/>
      <c r="B12" s="201"/>
      <c r="C12" s="201"/>
      <c r="D12" s="265"/>
      <c r="E12" s="201"/>
      <c r="F12" s="201"/>
      <c r="G12" s="201"/>
      <c r="H12" s="201"/>
    </row>
    <row r="13" spans="1:9" s="142" customFormat="1" ht="32.25" customHeight="1" x14ac:dyDescent="0.4">
      <c r="A13" s="203" t="s">
        <v>7</v>
      </c>
      <c r="B13" s="205" t="s">
        <v>8</v>
      </c>
      <c r="C13" s="264">
        <f>②団体戦選手情報!C4</f>
        <v>0</v>
      </c>
      <c r="D13" s="203" t="s">
        <v>9</v>
      </c>
      <c r="E13" s="151">
        <f>②団体戦選手情報!C5</f>
        <v>0</v>
      </c>
      <c r="F13" s="266"/>
      <c r="G13" s="267" t="s">
        <v>10</v>
      </c>
      <c r="H13" s="268">
        <f>②団体戦選手情報!C3</f>
        <v>0</v>
      </c>
    </row>
    <row r="14" spans="1:9" s="142" customFormat="1" ht="11.25" customHeight="1" x14ac:dyDescent="0.4">
      <c r="A14" s="269"/>
      <c r="B14" s="269"/>
      <c r="E14" s="269"/>
      <c r="G14" s="270"/>
      <c r="H14" s="165"/>
    </row>
    <row r="15" spans="1:9" s="142" customFormat="1" ht="15.75" customHeight="1" x14ac:dyDescent="0.4">
      <c r="A15" s="173" t="s">
        <v>49</v>
      </c>
      <c r="B15" s="174" t="s">
        <v>38</v>
      </c>
      <c r="C15" s="174"/>
      <c r="D15" s="175" t="s">
        <v>14</v>
      </c>
      <c r="E15" s="176"/>
      <c r="F15" s="177" t="s">
        <v>125</v>
      </c>
      <c r="G15" s="271"/>
      <c r="H15" s="176" t="s">
        <v>15</v>
      </c>
    </row>
    <row r="16" spans="1:9" s="142" customFormat="1" ht="15.75" customHeight="1" x14ac:dyDescent="0.4">
      <c r="A16" s="179"/>
      <c r="B16" s="272" t="s">
        <v>39</v>
      </c>
      <c r="C16" s="272"/>
      <c r="D16" s="181"/>
      <c r="E16" s="182"/>
      <c r="F16" s="183"/>
      <c r="G16" s="273"/>
      <c r="H16" s="182"/>
      <c r="I16" s="269"/>
    </row>
    <row r="17" spans="1:9" s="142" customFormat="1" ht="16.5" customHeight="1" x14ac:dyDescent="0.4">
      <c r="A17" s="173">
        <v>1</v>
      </c>
      <c r="B17" s="274">
        <f>②団体戦選手情報!D8</f>
        <v>0</v>
      </c>
      <c r="C17" s="274"/>
      <c r="D17" s="187">
        <f>②団体戦選手情報!F8</f>
        <v>0</v>
      </c>
      <c r="E17" s="275"/>
      <c r="F17" s="276">
        <f>②団体戦選手情報!E8</f>
        <v>0</v>
      </c>
      <c r="G17" s="277"/>
      <c r="H17" s="190" t="str">
        <f ca="1">②団体戦選手情報!G8</f>
        <v/>
      </c>
      <c r="I17" s="269"/>
    </row>
    <row r="18" spans="1:9" s="142" customFormat="1" ht="25.5" customHeight="1" x14ac:dyDescent="0.4">
      <c r="A18" s="179"/>
      <c r="B18" s="278">
        <f>②団体戦選手情報!C8</f>
        <v>0</v>
      </c>
      <c r="C18" s="278"/>
      <c r="D18" s="194"/>
      <c r="E18" s="279" t="s">
        <v>16</v>
      </c>
      <c r="F18" s="280"/>
      <c r="G18" s="281"/>
      <c r="H18" s="197"/>
      <c r="I18" s="269"/>
    </row>
    <row r="19" spans="1:9" s="142" customFormat="1" ht="16.5" customHeight="1" x14ac:dyDescent="0.4">
      <c r="A19" s="173">
        <v>2</v>
      </c>
      <c r="B19" s="274">
        <f>②団体戦選手情報!D9</f>
        <v>0</v>
      </c>
      <c r="C19" s="274"/>
      <c r="D19" s="187">
        <f>②団体戦選手情報!F9</f>
        <v>0</v>
      </c>
      <c r="E19" s="282"/>
      <c r="F19" s="276">
        <f>②団体戦選手情報!E9</f>
        <v>0</v>
      </c>
      <c r="G19" s="277"/>
      <c r="H19" s="190" t="str">
        <f t="shared" ref="H19:H29" ca="1" si="0">IF(F19=0,"",(DATEDIF(F19,YEAR(TODAY())&amp;"/4/1","Y")))</f>
        <v/>
      </c>
      <c r="I19" s="269"/>
    </row>
    <row r="20" spans="1:9" s="142" customFormat="1" ht="25.5" customHeight="1" x14ac:dyDescent="0.4">
      <c r="A20" s="179"/>
      <c r="B20" s="278">
        <f>②団体戦選手情報!C9</f>
        <v>0</v>
      </c>
      <c r="C20" s="278"/>
      <c r="D20" s="194"/>
      <c r="E20" s="279" t="s">
        <v>16</v>
      </c>
      <c r="F20" s="280"/>
      <c r="G20" s="281"/>
      <c r="H20" s="197"/>
      <c r="I20" s="269"/>
    </row>
    <row r="21" spans="1:9" s="142" customFormat="1" ht="16.5" customHeight="1" x14ac:dyDescent="0.4">
      <c r="A21" s="173">
        <v>3</v>
      </c>
      <c r="B21" s="274">
        <f>②団体戦選手情報!D10</f>
        <v>0</v>
      </c>
      <c r="C21" s="274"/>
      <c r="D21" s="187">
        <f>②団体戦選手情報!F10</f>
        <v>0</v>
      </c>
      <c r="E21" s="282"/>
      <c r="F21" s="276">
        <f>②団体戦選手情報!E10</f>
        <v>0</v>
      </c>
      <c r="G21" s="277"/>
      <c r="H21" s="190" t="str">
        <f t="shared" ca="1" si="0"/>
        <v/>
      </c>
      <c r="I21" s="269"/>
    </row>
    <row r="22" spans="1:9" s="142" customFormat="1" ht="25.5" customHeight="1" x14ac:dyDescent="0.4">
      <c r="A22" s="179"/>
      <c r="B22" s="278">
        <f>②団体戦選手情報!C10</f>
        <v>0</v>
      </c>
      <c r="C22" s="278"/>
      <c r="D22" s="194"/>
      <c r="E22" s="279" t="s">
        <v>16</v>
      </c>
      <c r="F22" s="280"/>
      <c r="G22" s="281"/>
      <c r="H22" s="197"/>
      <c r="I22" s="269"/>
    </row>
    <row r="23" spans="1:9" s="142" customFormat="1" ht="16.5" customHeight="1" x14ac:dyDescent="0.4">
      <c r="A23" s="173">
        <v>4</v>
      </c>
      <c r="B23" s="274">
        <f>②団体戦選手情報!D11</f>
        <v>0</v>
      </c>
      <c r="C23" s="274"/>
      <c r="D23" s="187">
        <f>②団体戦選手情報!F11</f>
        <v>0</v>
      </c>
      <c r="E23" s="282"/>
      <c r="F23" s="276">
        <f>②団体戦選手情報!E11</f>
        <v>0</v>
      </c>
      <c r="G23" s="277"/>
      <c r="H23" s="190" t="str">
        <f t="shared" ca="1" si="0"/>
        <v/>
      </c>
      <c r="I23" s="269"/>
    </row>
    <row r="24" spans="1:9" s="142" customFormat="1" ht="25.5" customHeight="1" x14ac:dyDescent="0.4">
      <c r="A24" s="179"/>
      <c r="B24" s="278">
        <f>②団体戦選手情報!C11</f>
        <v>0</v>
      </c>
      <c r="C24" s="278"/>
      <c r="D24" s="194"/>
      <c r="E24" s="279" t="s">
        <v>16</v>
      </c>
      <c r="F24" s="280"/>
      <c r="G24" s="281"/>
      <c r="H24" s="197"/>
      <c r="I24" s="269"/>
    </row>
    <row r="25" spans="1:9" s="142" customFormat="1" ht="16.5" customHeight="1" x14ac:dyDescent="0.4">
      <c r="A25" s="173">
        <v>5</v>
      </c>
      <c r="B25" s="274">
        <f>②団体戦選手情報!D12</f>
        <v>0</v>
      </c>
      <c r="C25" s="274"/>
      <c r="D25" s="187">
        <f>②団体戦選手情報!F12</f>
        <v>0</v>
      </c>
      <c r="E25" s="282"/>
      <c r="F25" s="276">
        <f>②団体戦選手情報!E12</f>
        <v>0</v>
      </c>
      <c r="G25" s="277"/>
      <c r="H25" s="190" t="str">
        <f t="shared" ca="1" si="0"/>
        <v/>
      </c>
      <c r="I25" s="269"/>
    </row>
    <row r="26" spans="1:9" s="142" customFormat="1" ht="25.5" customHeight="1" x14ac:dyDescent="0.4">
      <c r="A26" s="179"/>
      <c r="B26" s="278">
        <f>②団体戦選手情報!C12</f>
        <v>0</v>
      </c>
      <c r="C26" s="278"/>
      <c r="D26" s="194"/>
      <c r="E26" s="279" t="s">
        <v>16</v>
      </c>
      <c r="F26" s="280"/>
      <c r="G26" s="281"/>
      <c r="H26" s="197"/>
      <c r="I26" s="269"/>
    </row>
    <row r="27" spans="1:9" s="142" customFormat="1" ht="16.5" customHeight="1" x14ac:dyDescent="0.4">
      <c r="A27" s="173">
        <v>6</v>
      </c>
      <c r="B27" s="274">
        <f>②団体戦選手情報!D13</f>
        <v>0</v>
      </c>
      <c r="C27" s="274"/>
      <c r="D27" s="187">
        <f>②団体戦選手情報!F13</f>
        <v>0</v>
      </c>
      <c r="E27" s="282"/>
      <c r="F27" s="276">
        <f>②団体戦選手情報!E13</f>
        <v>0</v>
      </c>
      <c r="G27" s="277"/>
      <c r="H27" s="190" t="str">
        <f t="shared" ca="1" si="0"/>
        <v/>
      </c>
      <c r="I27" s="269"/>
    </row>
    <row r="28" spans="1:9" s="142" customFormat="1" ht="25.5" customHeight="1" x14ac:dyDescent="0.4">
      <c r="A28" s="179"/>
      <c r="B28" s="278">
        <f>②団体戦選手情報!C13</f>
        <v>0</v>
      </c>
      <c r="C28" s="278"/>
      <c r="D28" s="194"/>
      <c r="E28" s="279" t="s">
        <v>16</v>
      </c>
      <c r="F28" s="280"/>
      <c r="G28" s="281"/>
      <c r="H28" s="197"/>
      <c r="I28" s="269"/>
    </row>
    <row r="29" spans="1:9" s="142" customFormat="1" ht="16.5" customHeight="1" x14ac:dyDescent="0.4">
      <c r="A29" s="173">
        <v>7</v>
      </c>
      <c r="B29" s="274">
        <f>②団体戦選手情報!D14</f>
        <v>0</v>
      </c>
      <c r="C29" s="274"/>
      <c r="D29" s="187">
        <f>②団体戦選手情報!F14</f>
        <v>0</v>
      </c>
      <c r="E29" s="282"/>
      <c r="F29" s="276">
        <f>②団体戦選手情報!E14</f>
        <v>0</v>
      </c>
      <c r="G29" s="277"/>
      <c r="H29" s="190" t="str">
        <f t="shared" ca="1" si="0"/>
        <v/>
      </c>
      <c r="I29" s="269"/>
    </row>
    <row r="30" spans="1:9" s="142" customFormat="1" ht="25.5" customHeight="1" x14ac:dyDescent="0.4">
      <c r="A30" s="179"/>
      <c r="B30" s="278">
        <f>②団体戦選手情報!C14</f>
        <v>0</v>
      </c>
      <c r="C30" s="278"/>
      <c r="D30" s="194"/>
      <c r="E30" s="279" t="s">
        <v>16</v>
      </c>
      <c r="F30" s="280"/>
      <c r="G30" s="281"/>
      <c r="H30" s="197"/>
      <c r="I30" s="269"/>
    </row>
    <row r="31" spans="1:9" s="142" customFormat="1" ht="16.5" customHeight="1" x14ac:dyDescent="0.4">
      <c r="A31" s="173">
        <v>8</v>
      </c>
      <c r="B31" s="274">
        <f>②団体戦選手情報!D15</f>
        <v>0</v>
      </c>
      <c r="C31" s="274"/>
      <c r="D31" s="187">
        <f>②団体戦選手情報!F15</f>
        <v>0</v>
      </c>
      <c r="E31" s="282"/>
      <c r="F31" s="276">
        <f>②団体戦選手情報!E15</f>
        <v>0</v>
      </c>
      <c r="G31" s="277"/>
      <c r="H31" s="190" t="str">
        <f t="shared" ref="H31" ca="1" si="1">IF(F31=0,"",(DATEDIF(F31,YEAR(TODAY())&amp;"/4/1","Y")))</f>
        <v/>
      </c>
      <c r="I31" s="269"/>
    </row>
    <row r="32" spans="1:9" s="142" customFormat="1" ht="25.5" customHeight="1" x14ac:dyDescent="0.4">
      <c r="A32" s="179"/>
      <c r="B32" s="278">
        <f>②団体戦選手情報!C15</f>
        <v>0</v>
      </c>
      <c r="C32" s="278"/>
      <c r="D32" s="194"/>
      <c r="E32" s="279" t="s">
        <v>16</v>
      </c>
      <c r="F32" s="280"/>
      <c r="G32" s="281"/>
      <c r="H32" s="197"/>
      <c r="I32" s="269"/>
    </row>
    <row r="33" spans="1:9" s="142" customFormat="1" ht="7.5" customHeight="1" x14ac:dyDescent="0.4">
      <c r="A33" s="269"/>
      <c r="B33" s="269"/>
      <c r="C33" s="269"/>
      <c r="D33" s="269"/>
      <c r="E33" s="269"/>
      <c r="F33" s="269"/>
      <c r="G33" s="269"/>
      <c r="H33" s="269"/>
      <c r="I33" s="269"/>
    </row>
    <row r="34" spans="1:9" s="142" customFormat="1" ht="26.25" customHeight="1" x14ac:dyDescent="0.4">
      <c r="A34" s="269"/>
      <c r="B34" s="269"/>
      <c r="C34" s="269"/>
      <c r="D34" s="269"/>
      <c r="E34" s="269"/>
      <c r="F34" s="166" t="s">
        <v>129</v>
      </c>
      <c r="G34" s="184">
        <f>②団体戦選手情報!F17</f>
        <v>0</v>
      </c>
      <c r="H34" s="184"/>
      <c r="I34" s="269"/>
    </row>
    <row r="35" spans="1:9" s="142" customFormat="1" ht="8.25" customHeight="1" x14ac:dyDescent="0.4">
      <c r="A35" s="269"/>
      <c r="B35" s="269"/>
      <c r="C35" s="269"/>
      <c r="D35" s="269"/>
      <c r="E35" s="269"/>
      <c r="F35" s="269"/>
      <c r="G35" s="269"/>
      <c r="H35" s="269"/>
      <c r="I35" s="269"/>
    </row>
    <row r="36" spans="1:9" s="142" customFormat="1" ht="21" customHeight="1" x14ac:dyDescent="0.4">
      <c r="A36" s="149" t="s">
        <v>17</v>
      </c>
      <c r="B36" s="269"/>
      <c r="C36" s="269"/>
      <c r="D36" s="269"/>
      <c r="E36" s="269"/>
      <c r="F36" s="269"/>
      <c r="G36" s="269"/>
      <c r="H36" s="269"/>
      <c r="I36" s="269"/>
    </row>
    <row r="37" spans="1:9" s="142" customFormat="1" ht="6" customHeight="1" x14ac:dyDescent="0.4">
      <c r="A37" s="269"/>
      <c r="B37" s="269"/>
      <c r="C37" s="269"/>
      <c r="D37" s="269"/>
      <c r="E37" s="269"/>
      <c r="F37" s="269"/>
      <c r="G37" s="269"/>
      <c r="H37" s="269"/>
      <c r="I37" s="269"/>
    </row>
    <row r="38" spans="1:9" s="142" customFormat="1" ht="15.75" customHeight="1" x14ac:dyDescent="0.4">
      <c r="A38" s="283">
        <f>①申込者情報!C4</f>
        <v>0</v>
      </c>
      <c r="B38" s="283"/>
      <c r="D38" s="269"/>
      <c r="E38" s="269"/>
      <c r="F38" s="269"/>
      <c r="G38" s="269"/>
      <c r="H38" s="269"/>
      <c r="I38" s="269"/>
    </row>
    <row r="39" spans="1:9" s="142" customFormat="1" ht="6" customHeight="1" x14ac:dyDescent="0.4">
      <c r="A39" s="269"/>
      <c r="B39" s="269"/>
      <c r="C39" s="269"/>
      <c r="D39" s="269"/>
      <c r="E39" s="269"/>
      <c r="F39" s="269"/>
      <c r="G39" s="269"/>
      <c r="H39" s="269"/>
      <c r="I39" s="269"/>
    </row>
    <row r="40" spans="1:9" s="142" customFormat="1" ht="21.75" customHeight="1" x14ac:dyDescent="0.4">
      <c r="A40" s="269"/>
      <c r="B40" s="284" t="str">
        <f>①申込者情報!C7&amp;"高等学校長"</f>
        <v>高等学校長</v>
      </c>
      <c r="C40" s="284"/>
      <c r="D40" s="284"/>
      <c r="E40" s="284"/>
      <c r="F40" s="285" t="str">
        <f>IF(①申込者情報!C16=0,"",①申込者情報!C16)</f>
        <v/>
      </c>
      <c r="H40" s="149" t="s">
        <v>18</v>
      </c>
      <c r="I40" s="269"/>
    </row>
    <row r="41" spans="1:9" ht="15" customHeight="1" x14ac:dyDescent="0.25"/>
    <row r="42" spans="1:9" x14ac:dyDescent="0.25">
      <c r="A42" s="286" t="s">
        <v>19</v>
      </c>
      <c r="B42" s="286"/>
      <c r="C42" s="286"/>
      <c r="D42" s="286"/>
      <c r="E42" s="286"/>
      <c r="F42" s="286"/>
      <c r="G42" s="286"/>
      <c r="H42" s="286"/>
    </row>
    <row r="43" spans="1:9" x14ac:dyDescent="0.25">
      <c r="A43" s="206" t="s">
        <v>134</v>
      </c>
      <c r="B43" s="206"/>
      <c r="C43" s="206"/>
      <c r="D43" s="206"/>
      <c r="E43" s="206"/>
      <c r="F43" s="206"/>
      <c r="G43" s="206"/>
      <c r="H43" s="206"/>
    </row>
  </sheetData>
  <sheetProtection sheet="1" selectLockedCells="1" selectUnlockedCells="1"/>
  <mergeCells count="71">
    <mergeCell ref="A43:H43"/>
    <mergeCell ref="A42:H42"/>
    <mergeCell ref="F17:G18"/>
    <mergeCell ref="F19:G20"/>
    <mergeCell ref="F21:G22"/>
    <mergeCell ref="F23:G24"/>
    <mergeCell ref="F25:G26"/>
    <mergeCell ref="F27:G28"/>
    <mergeCell ref="F29:G30"/>
    <mergeCell ref="F31:G32"/>
    <mergeCell ref="H17:H18"/>
    <mergeCell ref="H19:H20"/>
    <mergeCell ref="H21:H22"/>
    <mergeCell ref="H23:H24"/>
    <mergeCell ref="H25:H26"/>
    <mergeCell ref="A21:A22"/>
    <mergeCell ref="A1:H1"/>
    <mergeCell ref="A3:H3"/>
    <mergeCell ref="A4:B4"/>
    <mergeCell ref="D6:E6"/>
    <mergeCell ref="F6:H6"/>
    <mergeCell ref="B6:C6"/>
    <mergeCell ref="B15:C15"/>
    <mergeCell ref="A7:A9"/>
    <mergeCell ref="B8:H8"/>
    <mergeCell ref="B7:H7"/>
    <mergeCell ref="B9:H9"/>
    <mergeCell ref="E13:F13"/>
    <mergeCell ref="E11:H11"/>
    <mergeCell ref="H15:H16"/>
    <mergeCell ref="D15:E16"/>
    <mergeCell ref="F15:G16"/>
    <mergeCell ref="A15:A16"/>
    <mergeCell ref="A19:A20"/>
    <mergeCell ref="B19:C19"/>
    <mergeCell ref="B18:C18"/>
    <mergeCell ref="B20:C20"/>
    <mergeCell ref="A17:A18"/>
    <mergeCell ref="B22:C22"/>
    <mergeCell ref="D17:D18"/>
    <mergeCell ref="D19:D20"/>
    <mergeCell ref="D21:D22"/>
    <mergeCell ref="B16:C16"/>
    <mergeCell ref="B17:C17"/>
    <mergeCell ref="B21:C21"/>
    <mergeCell ref="A25:A26"/>
    <mergeCell ref="B25:C25"/>
    <mergeCell ref="A23:A24"/>
    <mergeCell ref="B23:C23"/>
    <mergeCell ref="A31:A32"/>
    <mergeCell ref="B31:C31"/>
    <mergeCell ref="B24:C24"/>
    <mergeCell ref="B26:C26"/>
    <mergeCell ref="H31:H32"/>
    <mergeCell ref="H27:H28"/>
    <mergeCell ref="A38:B38"/>
    <mergeCell ref="A29:A30"/>
    <mergeCell ref="B29:C29"/>
    <mergeCell ref="D29:D30"/>
    <mergeCell ref="A27:A28"/>
    <mergeCell ref="B27:C27"/>
    <mergeCell ref="H29:H30"/>
    <mergeCell ref="D27:D28"/>
    <mergeCell ref="B28:C28"/>
    <mergeCell ref="B30:C30"/>
    <mergeCell ref="B32:C32"/>
    <mergeCell ref="G34:H34"/>
    <mergeCell ref="D23:D24"/>
    <mergeCell ref="D25:D26"/>
    <mergeCell ref="B40:E40"/>
    <mergeCell ref="D31:D32"/>
  </mergeCells>
  <phoneticPr fontId="2"/>
  <conditionalFormatting sqref="A4 F6 B6:B9 C11 E11 F40">
    <cfRule type="containsBlanks" dxfId="36" priority="2">
      <formula>LEN(TRIM(A4))=0</formula>
    </cfRule>
  </conditionalFormatting>
  <conditionalFormatting sqref="C13 E13 H13">
    <cfRule type="containsBlanks" dxfId="35" priority="1">
      <formula>LEN(TRIM(C13))=0</formula>
    </cfRule>
  </conditionalFormatting>
  <conditionalFormatting sqref="C13 E13:F13 H13 B17:D32 F17:H32">
    <cfRule type="cellIs" dxfId="34" priority="4" operator="between">
      <formula>0</formula>
      <formula>0</formula>
    </cfRule>
  </conditionalFormatting>
  <printOptions horizontalCentered="1"/>
  <pageMargins left="0.6692913385826772" right="0.35433070866141736" top="0.51181102362204722" bottom="0.27559055118110237" header="0.31496062992125984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193B3-83B8-4880-8DAE-9099B7931F50}">
  <dimension ref="A1:P51"/>
  <sheetViews>
    <sheetView view="pageBreakPreview" zoomScale="130" zoomScaleNormal="85" zoomScaleSheetLayoutView="130" workbookViewId="0">
      <selection activeCell="J22" sqref="J22"/>
    </sheetView>
  </sheetViews>
  <sheetFormatPr defaultColWidth="8.625" defaultRowHeight="15" x14ac:dyDescent="0.25"/>
  <cols>
    <col min="1" max="1" width="11.125" style="140" customWidth="1"/>
    <col min="2" max="2" width="10.625" style="140" customWidth="1"/>
    <col min="3" max="3" width="14.375" style="140" customWidth="1"/>
    <col min="4" max="4" width="8.625" style="140"/>
    <col min="5" max="5" width="2.5" style="140" customWidth="1"/>
    <col min="6" max="6" width="20" style="140" customWidth="1"/>
    <col min="7" max="7" width="7.125" style="140" customWidth="1"/>
    <col min="8" max="8" width="8.625" style="140"/>
    <col min="9" max="9" width="15" style="140" bestFit="1" customWidth="1"/>
    <col min="10" max="16384" width="8.625" style="140"/>
  </cols>
  <sheetData>
    <row r="1" spans="1:16" ht="24" x14ac:dyDescent="0.25">
      <c r="A1" s="138" t="s">
        <v>141</v>
      </c>
      <c r="B1" s="138"/>
      <c r="C1" s="138"/>
      <c r="D1" s="138"/>
      <c r="E1" s="138"/>
      <c r="F1" s="138"/>
      <c r="G1" s="138"/>
      <c r="H1" s="138"/>
      <c r="I1" s="139"/>
      <c r="J1" s="139"/>
      <c r="K1" s="139"/>
      <c r="L1" s="139"/>
      <c r="M1" s="139"/>
      <c r="N1" s="139"/>
      <c r="O1" s="139"/>
      <c r="P1" s="139"/>
    </row>
    <row r="2" spans="1:16" s="142" customFormat="1" ht="26.25" customHeight="1" x14ac:dyDescent="0.4">
      <c r="A2" s="141" t="s">
        <v>142</v>
      </c>
      <c r="B2" s="141"/>
      <c r="C2" s="141"/>
      <c r="D2" s="141"/>
      <c r="E2" s="141"/>
      <c r="F2" s="141"/>
      <c r="G2" s="141"/>
      <c r="H2" s="141"/>
    </row>
    <row r="3" spans="1:16" s="142" customFormat="1" ht="22.5" customHeight="1" x14ac:dyDescent="0.4">
      <c r="A3" s="143" t="s">
        <v>143</v>
      </c>
      <c r="B3" s="143"/>
      <c r="E3" s="144"/>
      <c r="F3" s="144"/>
      <c r="G3" s="144"/>
    </row>
    <row r="4" spans="1:16" ht="22.5" customHeight="1" x14ac:dyDescent="0.25">
      <c r="A4" s="145" t="str">
        <f>IF(①申込者情報!C8=0,"",①申込者情報!C8)</f>
        <v/>
      </c>
      <c r="B4" s="146"/>
      <c r="I4" s="147"/>
      <c r="J4" s="147"/>
      <c r="K4" s="147"/>
      <c r="L4" s="147"/>
      <c r="M4" s="147"/>
      <c r="N4" s="147"/>
      <c r="O4" s="147"/>
    </row>
    <row r="5" spans="1:16" ht="11.25" customHeight="1" x14ac:dyDescent="0.25">
      <c r="A5" s="148"/>
      <c r="B5" s="149"/>
      <c r="I5" s="147"/>
      <c r="J5" s="147"/>
      <c r="K5" s="147"/>
      <c r="L5" s="147"/>
      <c r="M5" s="147"/>
      <c r="N5" s="147"/>
      <c r="O5" s="147"/>
    </row>
    <row r="6" spans="1:16" s="142" customFormat="1" ht="33" customHeight="1" x14ac:dyDescent="0.4">
      <c r="A6" s="150" t="s">
        <v>1</v>
      </c>
      <c r="B6" s="151" t="str">
        <f>IF(①申込者情報!$C$5=0,"",①申込者情報!$C$5&amp;"県")</f>
        <v/>
      </c>
      <c r="C6" s="152"/>
      <c r="D6" s="153" t="s">
        <v>2</v>
      </c>
      <c r="E6" s="154"/>
      <c r="F6" s="145" t="str">
        <f>IF(①申込者情報!C7=0,"",①申込者情報!C7&amp;"　高等学校")</f>
        <v/>
      </c>
      <c r="G6" s="145"/>
      <c r="H6" s="145"/>
      <c r="I6" s="147"/>
      <c r="J6" s="147"/>
      <c r="K6" s="147"/>
      <c r="L6" s="147"/>
      <c r="M6" s="147"/>
      <c r="N6" s="147"/>
      <c r="O6" s="147"/>
    </row>
    <row r="7" spans="1:16" s="142" customFormat="1" ht="33" customHeight="1" x14ac:dyDescent="0.4">
      <c r="A7" s="155" t="s">
        <v>36</v>
      </c>
      <c r="B7" s="156"/>
      <c r="C7" s="157"/>
      <c r="D7" s="151" t="str">
        <f>IF(①申込者情報!C16=0,"",①申込者情報!C16)</f>
        <v/>
      </c>
      <c r="E7" s="158"/>
      <c r="F7" s="158"/>
      <c r="G7" s="158"/>
      <c r="H7" s="159" t="s">
        <v>37</v>
      </c>
      <c r="J7" s="147"/>
      <c r="K7" s="147"/>
      <c r="L7" s="147"/>
      <c r="M7" s="147"/>
      <c r="N7" s="147"/>
      <c r="O7" s="147"/>
      <c r="P7" s="147"/>
    </row>
    <row r="8" spans="1:16" s="142" customFormat="1" ht="16.350000000000001" customHeight="1" x14ac:dyDescent="0.4">
      <c r="A8" s="160" t="s">
        <v>3</v>
      </c>
      <c r="B8" s="207" t="str">
        <f>IF(①申込者情報!C9=0,"","〒 "&amp;①申込者情報!C9)</f>
        <v/>
      </c>
      <c r="C8" s="208"/>
      <c r="D8" s="208"/>
      <c r="E8" s="208"/>
      <c r="F8" s="208"/>
      <c r="G8" s="208"/>
      <c r="H8" s="209"/>
      <c r="I8" s="147"/>
      <c r="J8" s="147"/>
      <c r="K8" s="147"/>
      <c r="L8" s="147"/>
      <c r="M8" s="147"/>
      <c r="N8" s="147"/>
      <c r="O8" s="147"/>
    </row>
    <row r="9" spans="1:16" s="142" customFormat="1" ht="20.45" customHeight="1" x14ac:dyDescent="0.4">
      <c r="A9" s="161"/>
      <c r="B9" s="162" t="str">
        <f>IF(①申込者情報!C10=0,"","　"&amp;①申込者情報!B10&amp;①申込者情報!C10)</f>
        <v/>
      </c>
      <c r="C9" s="210"/>
      <c r="D9" s="210"/>
      <c r="E9" s="210"/>
      <c r="F9" s="210"/>
      <c r="G9" s="210"/>
      <c r="H9" s="211"/>
      <c r="I9" s="147"/>
      <c r="J9" s="147"/>
      <c r="K9" s="147"/>
      <c r="L9" s="147"/>
      <c r="M9" s="147"/>
      <c r="N9" s="147"/>
      <c r="O9" s="147"/>
    </row>
    <row r="10" spans="1:16" s="142" customFormat="1" ht="17.45" customHeight="1" x14ac:dyDescent="0.4">
      <c r="A10" s="163"/>
      <c r="B10" s="212" t="str">
        <f>IF(①申込者情報!C11=0,"","　　TEL: "&amp;①申込者情報!C11)&amp;IF(①申込者情報!C12=0,"","　　　　　　　　FAX: "&amp;①申込者情報!C12)</f>
        <v/>
      </c>
      <c r="C10" s="213"/>
      <c r="D10" s="213"/>
      <c r="E10" s="213"/>
      <c r="F10" s="213"/>
      <c r="G10" s="213"/>
      <c r="H10" s="214"/>
      <c r="I10" s="147"/>
      <c r="J10" s="147"/>
      <c r="K10" s="147"/>
      <c r="L10" s="147"/>
      <c r="M10" s="147"/>
      <c r="N10" s="147"/>
      <c r="O10" s="147"/>
    </row>
    <row r="11" spans="1:16" s="142" customFormat="1" ht="11.25" customHeight="1" x14ac:dyDescent="0.4">
      <c r="A11" s="164"/>
      <c r="B11" s="165"/>
    </row>
    <row r="12" spans="1:16" s="142" customFormat="1" ht="34.5" customHeight="1" x14ac:dyDescent="0.4">
      <c r="A12" s="150" t="s">
        <v>11</v>
      </c>
      <c r="B12" s="166" t="s">
        <v>12</v>
      </c>
      <c r="C12" s="167" t="str">
        <f>IF(①申込者情報!$C$13=0,"",①申込者情報!$C$13)</f>
        <v/>
      </c>
      <c r="D12" s="168" t="s">
        <v>131</v>
      </c>
      <c r="E12" s="169"/>
      <c r="F12" s="170" t="str">
        <f>IF(①申込者情報!$C$14=0,"",①申込者情報!$C$14)</f>
        <v/>
      </c>
      <c r="G12" s="171" t="str">
        <f>IF(①申込者情報!$C$13=0,"",①申込者情報!$C$13)</f>
        <v/>
      </c>
      <c r="H12" s="172" t="str">
        <f>IF(①申込者情報!$C$13=0,"",①申込者情報!$C$13)</f>
        <v/>
      </c>
    </row>
    <row r="13" spans="1:16" s="142" customFormat="1" ht="11.25" customHeight="1" x14ac:dyDescent="0.4"/>
    <row r="14" spans="1:16" s="142" customFormat="1" ht="15" customHeight="1" x14ac:dyDescent="0.4">
      <c r="A14" s="173" t="s">
        <v>13</v>
      </c>
      <c r="B14" s="174" t="s">
        <v>38</v>
      </c>
      <c r="C14" s="174"/>
      <c r="D14" s="175" t="s">
        <v>14</v>
      </c>
      <c r="E14" s="176"/>
      <c r="F14" s="177" t="s">
        <v>125</v>
      </c>
      <c r="G14" s="173" t="s">
        <v>15</v>
      </c>
      <c r="H14" s="178" t="s">
        <v>132</v>
      </c>
    </row>
    <row r="15" spans="1:16" s="142" customFormat="1" ht="23.25" customHeight="1" x14ac:dyDescent="0.4">
      <c r="A15" s="179"/>
      <c r="B15" s="180" t="s">
        <v>39</v>
      </c>
      <c r="C15" s="180"/>
      <c r="D15" s="181"/>
      <c r="E15" s="182"/>
      <c r="F15" s="183"/>
      <c r="G15" s="179"/>
      <c r="H15" s="184"/>
    </row>
    <row r="16" spans="1:16" s="142" customFormat="1" ht="13.7" customHeight="1" x14ac:dyDescent="0.4">
      <c r="A16" s="173">
        <v>1</v>
      </c>
      <c r="B16" s="185">
        <f>③個人戦選手情報!D10</f>
        <v>0</v>
      </c>
      <c r="C16" s="186"/>
      <c r="D16" s="187">
        <f>③個人戦選手情報!F10</f>
        <v>0</v>
      </c>
      <c r="E16" s="188"/>
      <c r="F16" s="189">
        <f>③個人戦選手情報!E10</f>
        <v>0</v>
      </c>
      <c r="G16" s="190" t="str">
        <f ca="1">③個人戦選手情報!G10</f>
        <v/>
      </c>
      <c r="H16" s="146" t="str">
        <f>IF(③個人戦選手情報!H10="","",③個人戦選手情報!H10)</f>
        <v/>
      </c>
    </row>
    <row r="17" spans="1:8" s="198" customFormat="1" ht="21" customHeight="1" x14ac:dyDescent="0.4">
      <c r="A17" s="191"/>
      <c r="B17" s="192">
        <f>③個人戦選手情報!C10</f>
        <v>0</v>
      </c>
      <c r="C17" s="193"/>
      <c r="D17" s="194"/>
      <c r="E17" s="195" t="s">
        <v>16</v>
      </c>
      <c r="F17" s="196"/>
      <c r="G17" s="197"/>
      <c r="H17" s="146"/>
    </row>
    <row r="18" spans="1:8" s="142" customFormat="1" ht="14.25" customHeight="1" x14ac:dyDescent="0.4">
      <c r="A18" s="191"/>
      <c r="B18" s="185">
        <f>③個人戦選手情報!D11</f>
        <v>0</v>
      </c>
      <c r="C18" s="186"/>
      <c r="D18" s="187">
        <f>③個人戦選手情報!F11</f>
        <v>0</v>
      </c>
      <c r="E18" s="188"/>
      <c r="F18" s="189">
        <f>③個人戦選手情報!E11</f>
        <v>0</v>
      </c>
      <c r="G18" s="190" t="str">
        <f ca="1">③個人戦選手情報!G11</f>
        <v/>
      </c>
      <c r="H18" s="146"/>
    </row>
    <row r="19" spans="1:8" s="198" customFormat="1" ht="21" customHeight="1" x14ac:dyDescent="0.4">
      <c r="A19" s="179"/>
      <c r="B19" s="192">
        <f>③個人戦選手情報!C11</f>
        <v>0</v>
      </c>
      <c r="C19" s="193"/>
      <c r="D19" s="194"/>
      <c r="E19" s="195" t="s">
        <v>16</v>
      </c>
      <c r="F19" s="196"/>
      <c r="G19" s="197"/>
      <c r="H19" s="146"/>
    </row>
    <row r="20" spans="1:8" s="142" customFormat="1" ht="14.25" customHeight="1" x14ac:dyDescent="0.4">
      <c r="A20" s="173">
        <v>2</v>
      </c>
      <c r="B20" s="185">
        <f>③個人戦選手情報!D12</f>
        <v>0</v>
      </c>
      <c r="C20" s="186"/>
      <c r="D20" s="187">
        <f>③個人戦選手情報!F12</f>
        <v>0</v>
      </c>
      <c r="E20" s="188"/>
      <c r="F20" s="189">
        <f>③個人戦選手情報!E12</f>
        <v>0</v>
      </c>
      <c r="G20" s="190" t="str">
        <f ca="1">③個人戦選手情報!G12</f>
        <v/>
      </c>
      <c r="H20" s="146" t="str">
        <f>IF(③個人戦選手情報!H12="","",③個人戦選手情報!H12)</f>
        <v/>
      </c>
    </row>
    <row r="21" spans="1:8" s="198" customFormat="1" ht="21" customHeight="1" x14ac:dyDescent="0.4">
      <c r="A21" s="191"/>
      <c r="B21" s="192">
        <f>③個人戦選手情報!C12</f>
        <v>0</v>
      </c>
      <c r="C21" s="193"/>
      <c r="D21" s="194"/>
      <c r="E21" s="195" t="s">
        <v>16</v>
      </c>
      <c r="F21" s="196"/>
      <c r="G21" s="197"/>
      <c r="H21" s="146"/>
    </row>
    <row r="22" spans="1:8" s="142" customFormat="1" ht="14.25" customHeight="1" x14ac:dyDescent="0.4">
      <c r="A22" s="191"/>
      <c r="B22" s="185">
        <f>③個人戦選手情報!D13</f>
        <v>0</v>
      </c>
      <c r="C22" s="186"/>
      <c r="D22" s="187">
        <f>③個人戦選手情報!F13</f>
        <v>0</v>
      </c>
      <c r="E22" s="188"/>
      <c r="F22" s="189">
        <f>③個人戦選手情報!E13</f>
        <v>0</v>
      </c>
      <c r="G22" s="190" t="str">
        <f ca="1">③個人戦選手情報!G13</f>
        <v/>
      </c>
      <c r="H22" s="146"/>
    </row>
    <row r="23" spans="1:8" s="198" customFormat="1" ht="21" customHeight="1" x14ac:dyDescent="0.4">
      <c r="A23" s="179"/>
      <c r="B23" s="192">
        <f>③個人戦選手情報!C13</f>
        <v>0</v>
      </c>
      <c r="C23" s="193"/>
      <c r="D23" s="194"/>
      <c r="E23" s="195" t="s">
        <v>16</v>
      </c>
      <c r="F23" s="196"/>
      <c r="G23" s="197"/>
      <c r="H23" s="146"/>
    </row>
    <row r="24" spans="1:8" s="142" customFormat="1" ht="14.25" customHeight="1" x14ac:dyDescent="0.4">
      <c r="A24" s="173">
        <v>3</v>
      </c>
      <c r="B24" s="185">
        <f>③個人戦選手情報!D14</f>
        <v>0</v>
      </c>
      <c r="C24" s="186"/>
      <c r="D24" s="187">
        <f>③個人戦選手情報!F14</f>
        <v>0</v>
      </c>
      <c r="E24" s="188"/>
      <c r="F24" s="189">
        <f>③個人戦選手情報!E14</f>
        <v>0</v>
      </c>
      <c r="G24" s="190" t="str">
        <f ca="1">③個人戦選手情報!G14</f>
        <v/>
      </c>
      <c r="H24" s="146" t="str">
        <f>IF(③個人戦選手情報!H14="","",③個人戦選手情報!H14)</f>
        <v/>
      </c>
    </row>
    <row r="25" spans="1:8" s="198" customFormat="1" ht="21" customHeight="1" x14ac:dyDescent="0.4">
      <c r="A25" s="191"/>
      <c r="B25" s="192">
        <f>③個人戦選手情報!C14</f>
        <v>0</v>
      </c>
      <c r="C25" s="193"/>
      <c r="D25" s="194"/>
      <c r="E25" s="195" t="s">
        <v>16</v>
      </c>
      <c r="F25" s="196"/>
      <c r="G25" s="197"/>
      <c r="H25" s="146"/>
    </row>
    <row r="26" spans="1:8" s="142" customFormat="1" ht="14.25" customHeight="1" x14ac:dyDescent="0.4">
      <c r="A26" s="191"/>
      <c r="B26" s="185">
        <f>③個人戦選手情報!D15</f>
        <v>0</v>
      </c>
      <c r="C26" s="186"/>
      <c r="D26" s="187">
        <f>③個人戦選手情報!F15</f>
        <v>0</v>
      </c>
      <c r="E26" s="188"/>
      <c r="F26" s="189">
        <f>③個人戦選手情報!E15</f>
        <v>0</v>
      </c>
      <c r="G26" s="190" t="str">
        <f ca="1">③個人戦選手情報!G15</f>
        <v/>
      </c>
      <c r="H26" s="146"/>
    </row>
    <row r="27" spans="1:8" s="198" customFormat="1" ht="21" customHeight="1" x14ac:dyDescent="0.4">
      <c r="A27" s="179"/>
      <c r="B27" s="192">
        <f>③個人戦選手情報!C15</f>
        <v>0</v>
      </c>
      <c r="C27" s="193"/>
      <c r="D27" s="194"/>
      <c r="E27" s="195" t="s">
        <v>16</v>
      </c>
      <c r="F27" s="196"/>
      <c r="G27" s="197"/>
      <c r="H27" s="146"/>
    </row>
    <row r="28" spans="1:8" s="142" customFormat="1" ht="14.25" customHeight="1" x14ac:dyDescent="0.4">
      <c r="A28" s="173">
        <v>4</v>
      </c>
      <c r="B28" s="185">
        <f>③個人戦選手情報!D16</f>
        <v>0</v>
      </c>
      <c r="C28" s="186"/>
      <c r="D28" s="187">
        <f>③個人戦選手情報!F16</f>
        <v>0</v>
      </c>
      <c r="E28" s="188"/>
      <c r="F28" s="189">
        <f>③個人戦選手情報!E16</f>
        <v>0</v>
      </c>
      <c r="G28" s="190" t="str">
        <f ca="1">③個人戦選手情報!G16</f>
        <v/>
      </c>
      <c r="H28" s="146" t="str">
        <f>IF(③個人戦選手情報!H16="","",③個人戦選手情報!H16)</f>
        <v/>
      </c>
    </row>
    <row r="29" spans="1:8" s="198" customFormat="1" ht="21" customHeight="1" x14ac:dyDescent="0.4">
      <c r="A29" s="191"/>
      <c r="B29" s="192">
        <f>③個人戦選手情報!C16</f>
        <v>0</v>
      </c>
      <c r="C29" s="193"/>
      <c r="D29" s="194"/>
      <c r="E29" s="195" t="s">
        <v>16</v>
      </c>
      <c r="F29" s="196"/>
      <c r="G29" s="197"/>
      <c r="H29" s="146"/>
    </row>
    <row r="30" spans="1:8" s="142" customFormat="1" ht="14.25" customHeight="1" x14ac:dyDescent="0.4">
      <c r="A30" s="191"/>
      <c r="B30" s="185">
        <f>③個人戦選手情報!D17</f>
        <v>0</v>
      </c>
      <c r="C30" s="186"/>
      <c r="D30" s="187">
        <f>③個人戦選手情報!F17</f>
        <v>0</v>
      </c>
      <c r="E30" s="188"/>
      <c r="F30" s="189">
        <f>③個人戦選手情報!E17</f>
        <v>0</v>
      </c>
      <c r="G30" s="190" t="str">
        <f ca="1">③個人戦選手情報!G17</f>
        <v/>
      </c>
      <c r="H30" s="146"/>
    </row>
    <row r="31" spans="1:8" s="198" customFormat="1" ht="21" customHeight="1" x14ac:dyDescent="0.4">
      <c r="A31" s="179"/>
      <c r="B31" s="192">
        <f>③個人戦選手情報!C17</f>
        <v>0</v>
      </c>
      <c r="C31" s="193"/>
      <c r="D31" s="194"/>
      <c r="E31" s="195" t="s">
        <v>16</v>
      </c>
      <c r="F31" s="196"/>
      <c r="G31" s="197"/>
      <c r="H31" s="146"/>
    </row>
    <row r="32" spans="1:8" ht="14.25" customHeight="1" x14ac:dyDescent="0.25">
      <c r="A32" s="173">
        <v>5</v>
      </c>
      <c r="B32" s="185">
        <f>③個人戦選手情報!D18</f>
        <v>0</v>
      </c>
      <c r="C32" s="186"/>
      <c r="D32" s="187">
        <f>③個人戦選手情報!F18</f>
        <v>0</v>
      </c>
      <c r="E32" s="188"/>
      <c r="F32" s="189">
        <f>③個人戦選手情報!E18</f>
        <v>0</v>
      </c>
      <c r="G32" s="190" t="str">
        <f ca="1">③個人戦選手情報!G18</f>
        <v/>
      </c>
      <c r="H32" s="146" t="str">
        <f>IF(③個人戦選手情報!H18="","",③個人戦選手情報!H18)</f>
        <v/>
      </c>
    </row>
    <row r="33" spans="1:8" s="199" customFormat="1" ht="21" customHeight="1" x14ac:dyDescent="0.3">
      <c r="A33" s="191"/>
      <c r="B33" s="192">
        <f>③個人戦選手情報!C18</f>
        <v>0</v>
      </c>
      <c r="C33" s="193"/>
      <c r="D33" s="194"/>
      <c r="E33" s="195" t="s">
        <v>16</v>
      </c>
      <c r="F33" s="196"/>
      <c r="G33" s="197"/>
      <c r="H33" s="146"/>
    </row>
    <row r="34" spans="1:8" ht="14.25" customHeight="1" x14ac:dyDescent="0.25">
      <c r="A34" s="191"/>
      <c r="B34" s="185">
        <f>③個人戦選手情報!D19</f>
        <v>0</v>
      </c>
      <c r="C34" s="186"/>
      <c r="D34" s="187">
        <f>③個人戦選手情報!F19</f>
        <v>0</v>
      </c>
      <c r="E34" s="188"/>
      <c r="F34" s="189">
        <f>③個人戦選手情報!E19</f>
        <v>0</v>
      </c>
      <c r="G34" s="190" t="str">
        <f ca="1">③個人戦選手情報!G19</f>
        <v/>
      </c>
      <c r="H34" s="146"/>
    </row>
    <row r="35" spans="1:8" s="199" customFormat="1" ht="21" customHeight="1" x14ac:dyDescent="0.3">
      <c r="A35" s="179"/>
      <c r="B35" s="192">
        <f>③個人戦選手情報!C19</f>
        <v>0</v>
      </c>
      <c r="C35" s="193"/>
      <c r="D35" s="194"/>
      <c r="E35" s="195" t="s">
        <v>16</v>
      </c>
      <c r="F35" s="196"/>
      <c r="G35" s="197"/>
      <c r="H35" s="146"/>
    </row>
    <row r="36" spans="1:8" ht="14.25" customHeight="1" x14ac:dyDescent="0.25">
      <c r="A36" s="173">
        <v>6</v>
      </c>
      <c r="B36" s="185">
        <f>③個人戦選手情報!D20</f>
        <v>0</v>
      </c>
      <c r="C36" s="186"/>
      <c r="D36" s="187">
        <f>③個人戦選手情報!F20</f>
        <v>0</v>
      </c>
      <c r="E36" s="188"/>
      <c r="F36" s="189">
        <f>③個人戦選手情報!E20</f>
        <v>0</v>
      </c>
      <c r="G36" s="190" t="str">
        <f ca="1">③個人戦選手情報!G20</f>
        <v/>
      </c>
      <c r="H36" s="146" t="str">
        <f>IF(③個人戦選手情報!H20="","",③個人戦選手情報!H20)</f>
        <v/>
      </c>
    </row>
    <row r="37" spans="1:8" s="199" customFormat="1" ht="21" customHeight="1" x14ac:dyDescent="0.3">
      <c r="A37" s="191"/>
      <c r="B37" s="192">
        <f>③個人戦選手情報!C20</f>
        <v>0</v>
      </c>
      <c r="C37" s="193"/>
      <c r="D37" s="194"/>
      <c r="E37" s="195" t="s">
        <v>16</v>
      </c>
      <c r="F37" s="196"/>
      <c r="G37" s="197"/>
      <c r="H37" s="146"/>
    </row>
    <row r="38" spans="1:8" ht="14.25" customHeight="1" x14ac:dyDescent="0.25">
      <c r="A38" s="191"/>
      <c r="B38" s="185">
        <f>③個人戦選手情報!D21</f>
        <v>0</v>
      </c>
      <c r="C38" s="186"/>
      <c r="D38" s="187">
        <f>③個人戦選手情報!F21</f>
        <v>0</v>
      </c>
      <c r="E38" s="188"/>
      <c r="F38" s="189">
        <f>③個人戦選手情報!E21</f>
        <v>0</v>
      </c>
      <c r="G38" s="190" t="str">
        <f ca="1">③個人戦選手情報!G21</f>
        <v/>
      </c>
      <c r="H38" s="146"/>
    </row>
    <row r="39" spans="1:8" s="199" customFormat="1" ht="21" customHeight="1" x14ac:dyDescent="0.3">
      <c r="A39" s="179"/>
      <c r="B39" s="192">
        <f>③個人戦選手情報!C21</f>
        <v>0</v>
      </c>
      <c r="C39" s="193"/>
      <c r="D39" s="194"/>
      <c r="E39" s="195" t="s">
        <v>16</v>
      </c>
      <c r="F39" s="196"/>
      <c r="G39" s="197"/>
      <c r="H39" s="146"/>
    </row>
    <row r="40" spans="1:8" ht="14.25" hidden="1" customHeight="1" x14ac:dyDescent="0.25">
      <c r="A40" s="173">
        <v>7</v>
      </c>
      <c r="B40" s="185">
        <f>③個人戦選手情報!D22</f>
        <v>0</v>
      </c>
      <c r="C40" s="186"/>
      <c r="D40" s="187">
        <f>③個人戦選手情報!F22</f>
        <v>0</v>
      </c>
      <c r="E40" s="188"/>
      <c r="F40" s="189">
        <f>③個人戦選手情報!E22</f>
        <v>0</v>
      </c>
      <c r="G40" s="190" t="str">
        <f ca="1">③個人戦選手情報!G22</f>
        <v/>
      </c>
      <c r="H40" s="146" t="str">
        <f>IF(③個人戦選手情報!H22="","",③個人戦選手情報!H22)</f>
        <v/>
      </c>
    </row>
    <row r="41" spans="1:8" ht="19.5" hidden="1" customHeight="1" x14ac:dyDescent="0.25">
      <c r="A41" s="191"/>
      <c r="B41" s="192">
        <f>③個人戦選手情報!C22</f>
        <v>0</v>
      </c>
      <c r="C41" s="193"/>
      <c r="D41" s="194"/>
      <c r="E41" s="195" t="s">
        <v>16</v>
      </c>
      <c r="F41" s="196"/>
      <c r="G41" s="197"/>
      <c r="H41" s="146"/>
    </row>
    <row r="42" spans="1:8" ht="14.25" hidden="1" customHeight="1" x14ac:dyDescent="0.25">
      <c r="A42" s="191"/>
      <c r="B42" s="185">
        <f>③個人戦選手情報!D23</f>
        <v>0</v>
      </c>
      <c r="C42" s="186"/>
      <c r="D42" s="187">
        <f>③個人戦選手情報!F23</f>
        <v>0</v>
      </c>
      <c r="E42" s="188"/>
      <c r="F42" s="189">
        <f>③個人戦選手情報!E23</f>
        <v>0</v>
      </c>
      <c r="G42" s="190" t="str">
        <f ca="1">③個人戦選手情報!G23</f>
        <v/>
      </c>
      <c r="H42" s="146"/>
    </row>
    <row r="43" spans="1:8" ht="19.5" hidden="1" customHeight="1" x14ac:dyDescent="0.25">
      <c r="A43" s="179"/>
      <c r="B43" s="192">
        <f>③個人戦選手情報!C23</f>
        <v>0</v>
      </c>
      <c r="C43" s="193"/>
      <c r="D43" s="194"/>
      <c r="E43" s="195" t="s">
        <v>16</v>
      </c>
      <c r="F43" s="196"/>
      <c r="G43" s="197"/>
      <c r="H43" s="146"/>
    </row>
    <row r="44" spans="1:8" ht="14.25" hidden="1" customHeight="1" x14ac:dyDescent="0.25">
      <c r="A44" s="173">
        <v>8</v>
      </c>
      <c r="B44" s="185">
        <f>③個人戦選手情報!D24</f>
        <v>0</v>
      </c>
      <c r="C44" s="186"/>
      <c r="D44" s="187">
        <f>③個人戦選手情報!F24</f>
        <v>0</v>
      </c>
      <c r="E44" s="188"/>
      <c r="F44" s="189">
        <f>③個人戦選手情報!E24</f>
        <v>0</v>
      </c>
      <c r="G44" s="190" t="str">
        <f ca="1">③個人戦選手情報!G24</f>
        <v/>
      </c>
      <c r="H44" s="146" t="str">
        <f>IF(③個人戦選手情報!H24="","",③個人戦選手情報!H24)</f>
        <v/>
      </c>
    </row>
    <row r="45" spans="1:8" ht="19.5" hidden="1" customHeight="1" x14ac:dyDescent="0.25">
      <c r="A45" s="191"/>
      <c r="B45" s="192">
        <f>③個人戦選手情報!C24</f>
        <v>0</v>
      </c>
      <c r="C45" s="193"/>
      <c r="D45" s="194"/>
      <c r="E45" s="195" t="s">
        <v>16</v>
      </c>
      <c r="F45" s="196"/>
      <c r="G45" s="197"/>
      <c r="H45" s="146"/>
    </row>
    <row r="46" spans="1:8" ht="14.25" hidden="1" customHeight="1" x14ac:dyDescent="0.25">
      <c r="A46" s="191"/>
      <c r="B46" s="185">
        <f>③個人戦選手情報!D25</f>
        <v>0</v>
      </c>
      <c r="C46" s="186"/>
      <c r="D46" s="187">
        <f>③個人戦選手情報!F25</f>
        <v>0</v>
      </c>
      <c r="E46" s="188"/>
      <c r="F46" s="189">
        <f>③個人戦選手情報!E25</f>
        <v>0</v>
      </c>
      <c r="G46" s="190" t="str">
        <f ca="1">③個人戦選手情報!G25</f>
        <v/>
      </c>
      <c r="H46" s="146"/>
    </row>
    <row r="47" spans="1:8" ht="19.5" hidden="1" customHeight="1" x14ac:dyDescent="0.25">
      <c r="A47" s="179"/>
      <c r="B47" s="192">
        <f>③個人戦選手情報!C25</f>
        <v>0</v>
      </c>
      <c r="C47" s="193"/>
      <c r="D47" s="194"/>
      <c r="E47" s="195" t="s">
        <v>16</v>
      </c>
      <c r="F47" s="196"/>
      <c r="G47" s="197"/>
      <c r="H47" s="146"/>
    </row>
    <row r="48" spans="1:8" x14ac:dyDescent="0.25">
      <c r="B48" s="200"/>
      <c r="C48" s="200"/>
      <c r="D48" s="200"/>
      <c r="E48" s="200"/>
      <c r="F48" s="200"/>
    </row>
    <row r="49" spans="1:8" ht="15" customHeight="1" x14ac:dyDescent="0.25">
      <c r="A49" s="206" t="s">
        <v>20</v>
      </c>
      <c r="B49" s="206"/>
      <c r="C49" s="206"/>
      <c r="D49" s="206"/>
      <c r="E49" s="206"/>
      <c r="F49" s="206"/>
      <c r="G49" s="206"/>
      <c r="H49" s="206"/>
    </row>
    <row r="50" spans="1:8" ht="15" customHeight="1" x14ac:dyDescent="0.25">
      <c r="A50" s="206" t="s">
        <v>133</v>
      </c>
      <c r="B50" s="206"/>
      <c r="C50" s="206"/>
      <c r="D50" s="206"/>
      <c r="E50" s="206"/>
      <c r="F50" s="206"/>
      <c r="G50" s="206"/>
      <c r="H50" s="206"/>
    </row>
    <row r="51" spans="1:8" ht="30" customHeight="1" x14ac:dyDescent="0.25">
      <c r="A51" s="215" t="s">
        <v>145</v>
      </c>
      <c r="B51" s="206"/>
      <c r="C51" s="206"/>
      <c r="D51" s="206"/>
      <c r="E51" s="206"/>
      <c r="F51" s="206"/>
      <c r="G51" s="206"/>
      <c r="H51" s="206"/>
    </row>
  </sheetData>
  <sheetProtection sheet="1" selectLockedCells="1" selectUnlockedCells="1"/>
  <mergeCells count="121">
    <mergeCell ref="D7:G7"/>
    <mergeCell ref="A51:H51"/>
    <mergeCell ref="H20:H23"/>
    <mergeCell ref="H24:H27"/>
    <mergeCell ref="H28:H31"/>
    <mergeCell ref="H32:H35"/>
    <mergeCell ref="H36:H39"/>
    <mergeCell ref="H40:H43"/>
    <mergeCell ref="H44:H47"/>
    <mergeCell ref="A49:H49"/>
    <mergeCell ref="A50:H50"/>
    <mergeCell ref="D46:D47"/>
    <mergeCell ref="F46:F47"/>
    <mergeCell ref="G46:G47"/>
    <mergeCell ref="B47:C47"/>
    <mergeCell ref="A44:A47"/>
    <mergeCell ref="B44:C44"/>
    <mergeCell ref="D44:D45"/>
    <mergeCell ref="F44:F45"/>
    <mergeCell ref="G44:G45"/>
    <mergeCell ref="B45:C45"/>
    <mergeCell ref="B46:C46"/>
    <mergeCell ref="G32:G33"/>
    <mergeCell ref="B33:C33"/>
    <mergeCell ref="B34:C34"/>
    <mergeCell ref="D34:D35"/>
    <mergeCell ref="F34:F35"/>
    <mergeCell ref="G34:G35"/>
    <mergeCell ref="B35:C35"/>
    <mergeCell ref="A40:A43"/>
    <mergeCell ref="B40:C40"/>
    <mergeCell ref="D40:D41"/>
    <mergeCell ref="F40:F41"/>
    <mergeCell ref="G40:G41"/>
    <mergeCell ref="B41:C41"/>
    <mergeCell ref="B42:C42"/>
    <mergeCell ref="D42:D43"/>
    <mergeCell ref="F36:F37"/>
    <mergeCell ref="G36:G37"/>
    <mergeCell ref="B37:C37"/>
    <mergeCell ref="B38:C38"/>
    <mergeCell ref="D38:D39"/>
    <mergeCell ref="F38:F39"/>
    <mergeCell ref="G38:G39"/>
    <mergeCell ref="B39:C39"/>
    <mergeCell ref="F42:F43"/>
    <mergeCell ref="G42:G43"/>
    <mergeCell ref="B43:C43"/>
    <mergeCell ref="G22:G23"/>
    <mergeCell ref="G24:G25"/>
    <mergeCell ref="G26:G27"/>
    <mergeCell ref="B20:C20"/>
    <mergeCell ref="D20:D21"/>
    <mergeCell ref="B21:C21"/>
    <mergeCell ref="B22:C22"/>
    <mergeCell ref="D22:D23"/>
    <mergeCell ref="B23:C23"/>
    <mergeCell ref="A32:A35"/>
    <mergeCell ref="B32:C32"/>
    <mergeCell ref="D32:D33"/>
    <mergeCell ref="F32:F33"/>
    <mergeCell ref="A3:B3"/>
    <mergeCell ref="A36:A39"/>
    <mergeCell ref="B36:C36"/>
    <mergeCell ref="D36:D37"/>
    <mergeCell ref="B28:C28"/>
    <mergeCell ref="D28:D29"/>
    <mergeCell ref="B29:C29"/>
    <mergeCell ref="B30:C30"/>
    <mergeCell ref="D30:D31"/>
    <mergeCell ref="B31:C31"/>
    <mergeCell ref="A28:A31"/>
    <mergeCell ref="B24:C24"/>
    <mergeCell ref="D24:D25"/>
    <mergeCell ref="B25:C25"/>
    <mergeCell ref="B26:C26"/>
    <mergeCell ref="D26:D27"/>
    <mergeCell ref="B27:C27"/>
    <mergeCell ref="B6:C6"/>
    <mergeCell ref="A16:A19"/>
    <mergeCell ref="B18:C18"/>
    <mergeCell ref="D18:D19"/>
    <mergeCell ref="B19:C19"/>
    <mergeCell ref="A14:A15"/>
    <mergeCell ref="B14:C14"/>
    <mergeCell ref="D14:E15"/>
    <mergeCell ref="F14:F15"/>
    <mergeCell ref="A20:A23"/>
    <mergeCell ref="A24:A27"/>
    <mergeCell ref="G28:G29"/>
    <mergeCell ref="G30:G31"/>
    <mergeCell ref="F16:F17"/>
    <mergeCell ref="F18:F19"/>
    <mergeCell ref="F20:F21"/>
    <mergeCell ref="F22:F23"/>
    <mergeCell ref="F24:F25"/>
    <mergeCell ref="F26:F27"/>
    <mergeCell ref="F28:F29"/>
    <mergeCell ref="F30:F31"/>
    <mergeCell ref="G16:G17"/>
    <mergeCell ref="G18:G19"/>
    <mergeCell ref="G20:G21"/>
    <mergeCell ref="A8:A10"/>
    <mergeCell ref="F12:H12"/>
    <mergeCell ref="A4:B4"/>
    <mergeCell ref="D6:E6"/>
    <mergeCell ref="D16:D17"/>
    <mergeCell ref="B17:C17"/>
    <mergeCell ref="A7:C7"/>
    <mergeCell ref="G14:G15"/>
    <mergeCell ref="B15:C15"/>
    <mergeCell ref="B16:C16"/>
    <mergeCell ref="B10:H10"/>
    <mergeCell ref="B9:H9"/>
    <mergeCell ref="B8:H8"/>
    <mergeCell ref="F6:H6"/>
    <mergeCell ref="D12:E12"/>
    <mergeCell ref="H14:H15"/>
    <mergeCell ref="H16:H19"/>
    <mergeCell ref="A1:H1"/>
    <mergeCell ref="A2:H2"/>
  </mergeCells>
  <phoneticPr fontId="2"/>
  <conditionalFormatting sqref="A4:B4 B8:B10 D7">
    <cfRule type="containsBlanks" dxfId="33" priority="5">
      <formula>LEN(TRIM(A4))=0</formula>
    </cfRule>
  </conditionalFormatting>
  <conditionalFormatting sqref="B6">
    <cfRule type="containsBlanks" dxfId="32" priority="4">
      <formula>LEN(TRIM(B6))=0</formula>
    </cfRule>
  </conditionalFormatting>
  <conditionalFormatting sqref="B16:D47 F16:F47">
    <cfRule type="cellIs" dxfId="31" priority="1" operator="between">
      <formula>0</formula>
      <formula>0</formula>
    </cfRule>
  </conditionalFormatting>
  <conditionalFormatting sqref="F6">
    <cfRule type="containsBlanks" dxfId="30" priority="3">
      <formula>LEN(TRIM(F6))=0</formula>
    </cfRule>
  </conditionalFormatting>
  <pageMargins left="0.66" right="0.36" top="0.5" bottom="0.26" header="0.3" footer="0.2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EFED3-1849-4566-B328-8A25EEECE173}">
  <dimension ref="A1:AO39"/>
  <sheetViews>
    <sheetView view="pageBreakPreview" zoomScale="130" zoomScaleNormal="115" zoomScaleSheetLayoutView="130" workbookViewId="0">
      <selection sqref="A1:F1"/>
    </sheetView>
  </sheetViews>
  <sheetFormatPr defaultColWidth="8.875" defaultRowHeight="13.5" x14ac:dyDescent="0.4"/>
  <cols>
    <col min="1" max="1" width="3" style="216" customWidth="1"/>
    <col min="2" max="2" width="13.625" style="216" customWidth="1"/>
    <col min="3" max="3" width="38.625" style="216" customWidth="1"/>
    <col min="4" max="5" width="11" style="216" customWidth="1"/>
    <col min="6" max="210" width="3.125" style="216" customWidth="1"/>
    <col min="211" max="237" width="8.625" style="216"/>
    <col min="238" max="238" width="3" style="216" customWidth="1"/>
    <col min="239" max="242" width="3.5" style="216" customWidth="1"/>
    <col min="243" max="247" width="3.625" style="216" customWidth="1"/>
    <col min="248" max="255" width="4.375" style="216" customWidth="1"/>
    <col min="256" max="261" width="3.625" style="216" customWidth="1"/>
    <col min="262" max="466" width="3.125" style="216" customWidth="1"/>
    <col min="467" max="493" width="8.625" style="216"/>
    <col min="494" max="494" width="3" style="216" customWidth="1"/>
    <col min="495" max="498" width="3.5" style="216" customWidth="1"/>
    <col min="499" max="503" width="3.625" style="216" customWidth="1"/>
    <col min="504" max="511" width="4.375" style="216" customWidth="1"/>
    <col min="512" max="517" width="3.625" style="216" customWidth="1"/>
    <col min="518" max="722" width="3.125" style="216" customWidth="1"/>
    <col min="723" max="749" width="8.625" style="216"/>
    <col min="750" max="750" width="3" style="216" customWidth="1"/>
    <col min="751" max="754" width="3.5" style="216" customWidth="1"/>
    <col min="755" max="759" width="3.625" style="216" customWidth="1"/>
    <col min="760" max="767" width="4.375" style="216" customWidth="1"/>
    <col min="768" max="773" width="3.625" style="216" customWidth="1"/>
    <col min="774" max="978" width="3.125" style="216" customWidth="1"/>
    <col min="979" max="1005" width="8.625" style="216"/>
    <col min="1006" max="1006" width="3" style="216" customWidth="1"/>
    <col min="1007" max="1010" width="3.5" style="216" customWidth="1"/>
    <col min="1011" max="1015" width="3.625" style="216" customWidth="1"/>
    <col min="1016" max="1023" width="4.375" style="216" customWidth="1"/>
    <col min="1024" max="1029" width="3.625" style="216" customWidth="1"/>
    <col min="1030" max="1234" width="3.125" style="216" customWidth="1"/>
    <col min="1235" max="1261" width="8.625" style="216"/>
    <col min="1262" max="1262" width="3" style="216" customWidth="1"/>
    <col min="1263" max="1266" width="3.5" style="216" customWidth="1"/>
    <col min="1267" max="1271" width="3.625" style="216" customWidth="1"/>
    <col min="1272" max="1279" width="4.375" style="216" customWidth="1"/>
    <col min="1280" max="1285" width="3.625" style="216" customWidth="1"/>
    <col min="1286" max="1490" width="3.125" style="216" customWidth="1"/>
    <col min="1491" max="1517" width="8.625" style="216"/>
    <col min="1518" max="1518" width="3" style="216" customWidth="1"/>
    <col min="1519" max="1522" width="3.5" style="216" customWidth="1"/>
    <col min="1523" max="1527" width="3.625" style="216" customWidth="1"/>
    <col min="1528" max="1535" width="4.375" style="216" customWidth="1"/>
    <col min="1536" max="1541" width="3.625" style="216" customWidth="1"/>
    <col min="1542" max="1746" width="3.125" style="216" customWidth="1"/>
    <col min="1747" max="1773" width="8.625" style="216"/>
    <col min="1774" max="1774" width="3" style="216" customWidth="1"/>
    <col min="1775" max="1778" width="3.5" style="216" customWidth="1"/>
    <col min="1779" max="1783" width="3.625" style="216" customWidth="1"/>
    <col min="1784" max="1791" width="4.375" style="216" customWidth="1"/>
    <col min="1792" max="1797" width="3.625" style="216" customWidth="1"/>
    <col min="1798" max="2002" width="3.125" style="216" customWidth="1"/>
    <col min="2003" max="2029" width="8.625" style="216"/>
    <col min="2030" max="2030" width="3" style="216" customWidth="1"/>
    <col min="2031" max="2034" width="3.5" style="216" customWidth="1"/>
    <col min="2035" max="2039" width="3.625" style="216" customWidth="1"/>
    <col min="2040" max="2047" width="4.375" style="216" customWidth="1"/>
    <col min="2048" max="2053" width="3.625" style="216" customWidth="1"/>
    <col min="2054" max="2258" width="3.125" style="216" customWidth="1"/>
    <col min="2259" max="2285" width="8.625" style="216"/>
    <col min="2286" max="2286" width="3" style="216" customWidth="1"/>
    <col min="2287" max="2290" width="3.5" style="216" customWidth="1"/>
    <col min="2291" max="2295" width="3.625" style="216" customWidth="1"/>
    <col min="2296" max="2303" width="4.375" style="216" customWidth="1"/>
    <col min="2304" max="2309" width="3.625" style="216" customWidth="1"/>
    <col min="2310" max="2514" width="3.125" style="216" customWidth="1"/>
    <col min="2515" max="2541" width="8.625" style="216"/>
    <col min="2542" max="2542" width="3" style="216" customWidth="1"/>
    <col min="2543" max="2546" width="3.5" style="216" customWidth="1"/>
    <col min="2547" max="2551" width="3.625" style="216" customWidth="1"/>
    <col min="2552" max="2559" width="4.375" style="216" customWidth="1"/>
    <col min="2560" max="2565" width="3.625" style="216" customWidth="1"/>
    <col min="2566" max="2770" width="3.125" style="216" customWidth="1"/>
    <col min="2771" max="2797" width="8.625" style="216"/>
    <col min="2798" max="2798" width="3" style="216" customWidth="1"/>
    <col min="2799" max="2802" width="3.5" style="216" customWidth="1"/>
    <col min="2803" max="2807" width="3.625" style="216" customWidth="1"/>
    <col min="2808" max="2815" width="4.375" style="216" customWidth="1"/>
    <col min="2816" max="2821" width="3.625" style="216" customWidth="1"/>
    <col min="2822" max="3026" width="3.125" style="216" customWidth="1"/>
    <col min="3027" max="3053" width="8.625" style="216"/>
    <col min="3054" max="3054" width="3" style="216" customWidth="1"/>
    <col min="3055" max="3058" width="3.5" style="216" customWidth="1"/>
    <col min="3059" max="3063" width="3.625" style="216" customWidth="1"/>
    <col min="3064" max="3071" width="4.375" style="216" customWidth="1"/>
    <col min="3072" max="3077" width="3.625" style="216" customWidth="1"/>
    <col min="3078" max="3282" width="3.125" style="216" customWidth="1"/>
    <col min="3283" max="3309" width="8.625" style="216"/>
    <col min="3310" max="3310" width="3" style="216" customWidth="1"/>
    <col min="3311" max="3314" width="3.5" style="216" customWidth="1"/>
    <col min="3315" max="3319" width="3.625" style="216" customWidth="1"/>
    <col min="3320" max="3327" width="4.375" style="216" customWidth="1"/>
    <col min="3328" max="3333" width="3.625" style="216" customWidth="1"/>
    <col min="3334" max="3538" width="3.125" style="216" customWidth="1"/>
    <col min="3539" max="3565" width="8.625" style="216"/>
    <col min="3566" max="3566" width="3" style="216" customWidth="1"/>
    <col min="3567" max="3570" width="3.5" style="216" customWidth="1"/>
    <col min="3571" max="3575" width="3.625" style="216" customWidth="1"/>
    <col min="3576" max="3583" width="4.375" style="216" customWidth="1"/>
    <col min="3584" max="3589" width="3.625" style="216" customWidth="1"/>
    <col min="3590" max="3794" width="3.125" style="216" customWidth="1"/>
    <col min="3795" max="3821" width="8.625" style="216"/>
    <col min="3822" max="3822" width="3" style="216" customWidth="1"/>
    <col min="3823" max="3826" width="3.5" style="216" customWidth="1"/>
    <col min="3827" max="3831" width="3.625" style="216" customWidth="1"/>
    <col min="3832" max="3839" width="4.375" style="216" customWidth="1"/>
    <col min="3840" max="3845" width="3.625" style="216" customWidth="1"/>
    <col min="3846" max="4050" width="3.125" style="216" customWidth="1"/>
    <col min="4051" max="4077" width="8.625" style="216"/>
    <col min="4078" max="4078" width="3" style="216" customWidth="1"/>
    <col min="4079" max="4082" width="3.5" style="216" customWidth="1"/>
    <col min="4083" max="4087" width="3.625" style="216" customWidth="1"/>
    <col min="4088" max="4095" width="4.375" style="216" customWidth="1"/>
    <col min="4096" max="4101" width="3.625" style="216" customWidth="1"/>
    <col min="4102" max="4306" width="3.125" style="216" customWidth="1"/>
    <col min="4307" max="4333" width="8.625" style="216"/>
    <col min="4334" max="4334" width="3" style="216" customWidth="1"/>
    <col min="4335" max="4338" width="3.5" style="216" customWidth="1"/>
    <col min="4339" max="4343" width="3.625" style="216" customWidth="1"/>
    <col min="4344" max="4351" width="4.375" style="216" customWidth="1"/>
    <col min="4352" max="4357" width="3.625" style="216" customWidth="1"/>
    <col min="4358" max="4562" width="3.125" style="216" customWidth="1"/>
    <col min="4563" max="4589" width="8.625" style="216"/>
    <col min="4590" max="4590" width="3" style="216" customWidth="1"/>
    <col min="4591" max="4594" width="3.5" style="216" customWidth="1"/>
    <col min="4595" max="4599" width="3.625" style="216" customWidth="1"/>
    <col min="4600" max="4607" width="4.375" style="216" customWidth="1"/>
    <col min="4608" max="4613" width="3.625" style="216" customWidth="1"/>
    <col min="4614" max="4818" width="3.125" style="216" customWidth="1"/>
    <col min="4819" max="4845" width="8.625" style="216"/>
    <col min="4846" max="4846" width="3" style="216" customWidth="1"/>
    <col min="4847" max="4850" width="3.5" style="216" customWidth="1"/>
    <col min="4851" max="4855" width="3.625" style="216" customWidth="1"/>
    <col min="4856" max="4863" width="4.375" style="216" customWidth="1"/>
    <col min="4864" max="4869" width="3.625" style="216" customWidth="1"/>
    <col min="4870" max="5074" width="3.125" style="216" customWidth="1"/>
    <col min="5075" max="5101" width="8.625" style="216"/>
    <col min="5102" max="5102" width="3" style="216" customWidth="1"/>
    <col min="5103" max="5106" width="3.5" style="216" customWidth="1"/>
    <col min="5107" max="5111" width="3.625" style="216" customWidth="1"/>
    <col min="5112" max="5119" width="4.375" style="216" customWidth="1"/>
    <col min="5120" max="5125" width="3.625" style="216" customWidth="1"/>
    <col min="5126" max="5330" width="3.125" style="216" customWidth="1"/>
    <col min="5331" max="5357" width="8.625" style="216"/>
    <col min="5358" max="5358" width="3" style="216" customWidth="1"/>
    <col min="5359" max="5362" width="3.5" style="216" customWidth="1"/>
    <col min="5363" max="5367" width="3.625" style="216" customWidth="1"/>
    <col min="5368" max="5375" width="4.375" style="216" customWidth="1"/>
    <col min="5376" max="5381" width="3.625" style="216" customWidth="1"/>
    <col min="5382" max="5586" width="3.125" style="216" customWidth="1"/>
    <col min="5587" max="5613" width="8.625" style="216"/>
    <col min="5614" max="5614" width="3" style="216" customWidth="1"/>
    <col min="5615" max="5618" width="3.5" style="216" customWidth="1"/>
    <col min="5619" max="5623" width="3.625" style="216" customWidth="1"/>
    <col min="5624" max="5631" width="4.375" style="216" customWidth="1"/>
    <col min="5632" max="5637" width="3.625" style="216" customWidth="1"/>
    <col min="5638" max="5842" width="3.125" style="216" customWidth="1"/>
    <col min="5843" max="5869" width="8.625" style="216"/>
    <col min="5870" max="5870" width="3" style="216" customWidth="1"/>
    <col min="5871" max="5874" width="3.5" style="216" customWidth="1"/>
    <col min="5875" max="5879" width="3.625" style="216" customWidth="1"/>
    <col min="5880" max="5887" width="4.375" style="216" customWidth="1"/>
    <col min="5888" max="5893" width="3.625" style="216" customWidth="1"/>
    <col min="5894" max="6098" width="3.125" style="216" customWidth="1"/>
    <col min="6099" max="6125" width="8.625" style="216"/>
    <col min="6126" max="6126" width="3" style="216" customWidth="1"/>
    <col min="6127" max="6130" width="3.5" style="216" customWidth="1"/>
    <col min="6131" max="6135" width="3.625" style="216" customWidth="1"/>
    <col min="6136" max="6143" width="4.375" style="216" customWidth="1"/>
    <col min="6144" max="6149" width="3.625" style="216" customWidth="1"/>
    <col min="6150" max="6354" width="3.125" style="216" customWidth="1"/>
    <col min="6355" max="6381" width="8.625" style="216"/>
    <col min="6382" max="6382" width="3" style="216" customWidth="1"/>
    <col min="6383" max="6386" width="3.5" style="216" customWidth="1"/>
    <col min="6387" max="6391" width="3.625" style="216" customWidth="1"/>
    <col min="6392" max="6399" width="4.375" style="216" customWidth="1"/>
    <col min="6400" max="6405" width="3.625" style="216" customWidth="1"/>
    <col min="6406" max="6610" width="3.125" style="216" customWidth="1"/>
    <col min="6611" max="6637" width="8.625" style="216"/>
    <col min="6638" max="6638" width="3" style="216" customWidth="1"/>
    <col min="6639" max="6642" width="3.5" style="216" customWidth="1"/>
    <col min="6643" max="6647" width="3.625" style="216" customWidth="1"/>
    <col min="6648" max="6655" width="4.375" style="216" customWidth="1"/>
    <col min="6656" max="6661" width="3.625" style="216" customWidth="1"/>
    <col min="6662" max="6866" width="3.125" style="216" customWidth="1"/>
    <col min="6867" max="6893" width="8.625" style="216"/>
    <col min="6894" max="6894" width="3" style="216" customWidth="1"/>
    <col min="6895" max="6898" width="3.5" style="216" customWidth="1"/>
    <col min="6899" max="6903" width="3.625" style="216" customWidth="1"/>
    <col min="6904" max="6911" width="4.375" style="216" customWidth="1"/>
    <col min="6912" max="6917" width="3.625" style="216" customWidth="1"/>
    <col min="6918" max="7122" width="3.125" style="216" customWidth="1"/>
    <col min="7123" max="7149" width="8.625" style="216"/>
    <col min="7150" max="7150" width="3" style="216" customWidth="1"/>
    <col min="7151" max="7154" width="3.5" style="216" customWidth="1"/>
    <col min="7155" max="7159" width="3.625" style="216" customWidth="1"/>
    <col min="7160" max="7167" width="4.375" style="216" customWidth="1"/>
    <col min="7168" max="7173" width="3.625" style="216" customWidth="1"/>
    <col min="7174" max="7378" width="3.125" style="216" customWidth="1"/>
    <col min="7379" max="7405" width="8.625" style="216"/>
    <col min="7406" max="7406" width="3" style="216" customWidth="1"/>
    <col min="7407" max="7410" width="3.5" style="216" customWidth="1"/>
    <col min="7411" max="7415" width="3.625" style="216" customWidth="1"/>
    <col min="7416" max="7423" width="4.375" style="216" customWidth="1"/>
    <col min="7424" max="7429" width="3.625" style="216" customWidth="1"/>
    <col min="7430" max="7634" width="3.125" style="216" customWidth="1"/>
    <col min="7635" max="7661" width="8.625" style="216"/>
    <col min="7662" max="7662" width="3" style="216" customWidth="1"/>
    <col min="7663" max="7666" width="3.5" style="216" customWidth="1"/>
    <col min="7667" max="7671" width="3.625" style="216" customWidth="1"/>
    <col min="7672" max="7679" width="4.375" style="216" customWidth="1"/>
    <col min="7680" max="7685" width="3.625" style="216" customWidth="1"/>
    <col min="7686" max="7890" width="3.125" style="216" customWidth="1"/>
    <col min="7891" max="7917" width="8.625" style="216"/>
    <col min="7918" max="7918" width="3" style="216" customWidth="1"/>
    <col min="7919" max="7922" width="3.5" style="216" customWidth="1"/>
    <col min="7923" max="7927" width="3.625" style="216" customWidth="1"/>
    <col min="7928" max="7935" width="4.375" style="216" customWidth="1"/>
    <col min="7936" max="7941" width="3.625" style="216" customWidth="1"/>
    <col min="7942" max="8146" width="3.125" style="216" customWidth="1"/>
    <col min="8147" max="8173" width="8.625" style="216"/>
    <col min="8174" max="8174" width="3" style="216" customWidth="1"/>
    <col min="8175" max="8178" width="3.5" style="216" customWidth="1"/>
    <col min="8179" max="8183" width="3.625" style="216" customWidth="1"/>
    <col min="8184" max="8191" width="4.375" style="216" customWidth="1"/>
    <col min="8192" max="8197" width="3.625" style="216" customWidth="1"/>
    <col min="8198" max="8402" width="3.125" style="216" customWidth="1"/>
    <col min="8403" max="8429" width="8.625" style="216"/>
    <col min="8430" max="8430" width="3" style="216" customWidth="1"/>
    <col min="8431" max="8434" width="3.5" style="216" customWidth="1"/>
    <col min="8435" max="8439" width="3.625" style="216" customWidth="1"/>
    <col min="8440" max="8447" width="4.375" style="216" customWidth="1"/>
    <col min="8448" max="8453" width="3.625" style="216" customWidth="1"/>
    <col min="8454" max="8658" width="3.125" style="216" customWidth="1"/>
    <col min="8659" max="8685" width="8.625" style="216"/>
    <col min="8686" max="8686" width="3" style="216" customWidth="1"/>
    <col min="8687" max="8690" width="3.5" style="216" customWidth="1"/>
    <col min="8691" max="8695" width="3.625" style="216" customWidth="1"/>
    <col min="8696" max="8703" width="4.375" style="216" customWidth="1"/>
    <col min="8704" max="8709" width="3.625" style="216" customWidth="1"/>
    <col min="8710" max="8914" width="3.125" style="216" customWidth="1"/>
    <col min="8915" max="8941" width="8.625" style="216"/>
    <col min="8942" max="8942" width="3" style="216" customWidth="1"/>
    <col min="8943" max="8946" width="3.5" style="216" customWidth="1"/>
    <col min="8947" max="8951" width="3.625" style="216" customWidth="1"/>
    <col min="8952" max="8959" width="4.375" style="216" customWidth="1"/>
    <col min="8960" max="8965" width="3.625" style="216" customWidth="1"/>
    <col min="8966" max="9170" width="3.125" style="216" customWidth="1"/>
    <col min="9171" max="9197" width="8.625" style="216"/>
    <col min="9198" max="9198" width="3" style="216" customWidth="1"/>
    <col min="9199" max="9202" width="3.5" style="216" customWidth="1"/>
    <col min="9203" max="9207" width="3.625" style="216" customWidth="1"/>
    <col min="9208" max="9215" width="4.375" style="216" customWidth="1"/>
    <col min="9216" max="9221" width="3.625" style="216" customWidth="1"/>
    <col min="9222" max="9426" width="3.125" style="216" customWidth="1"/>
    <col min="9427" max="9453" width="8.625" style="216"/>
    <col min="9454" max="9454" width="3" style="216" customWidth="1"/>
    <col min="9455" max="9458" width="3.5" style="216" customWidth="1"/>
    <col min="9459" max="9463" width="3.625" style="216" customWidth="1"/>
    <col min="9464" max="9471" width="4.375" style="216" customWidth="1"/>
    <col min="9472" max="9477" width="3.625" style="216" customWidth="1"/>
    <col min="9478" max="9682" width="3.125" style="216" customWidth="1"/>
    <col min="9683" max="9709" width="8.625" style="216"/>
    <col min="9710" max="9710" width="3" style="216" customWidth="1"/>
    <col min="9711" max="9714" width="3.5" style="216" customWidth="1"/>
    <col min="9715" max="9719" width="3.625" style="216" customWidth="1"/>
    <col min="9720" max="9727" width="4.375" style="216" customWidth="1"/>
    <col min="9728" max="9733" width="3.625" style="216" customWidth="1"/>
    <col min="9734" max="9938" width="3.125" style="216" customWidth="1"/>
    <col min="9939" max="9965" width="8.625" style="216"/>
    <col min="9966" max="9966" width="3" style="216" customWidth="1"/>
    <col min="9967" max="9970" width="3.5" style="216" customWidth="1"/>
    <col min="9971" max="9975" width="3.625" style="216" customWidth="1"/>
    <col min="9976" max="9983" width="4.375" style="216" customWidth="1"/>
    <col min="9984" max="9989" width="3.625" style="216" customWidth="1"/>
    <col min="9990" max="10194" width="3.125" style="216" customWidth="1"/>
    <col min="10195" max="10221" width="8.625" style="216"/>
    <col min="10222" max="10222" width="3" style="216" customWidth="1"/>
    <col min="10223" max="10226" width="3.5" style="216" customWidth="1"/>
    <col min="10227" max="10231" width="3.625" style="216" customWidth="1"/>
    <col min="10232" max="10239" width="4.375" style="216" customWidth="1"/>
    <col min="10240" max="10245" width="3.625" style="216" customWidth="1"/>
    <col min="10246" max="10450" width="3.125" style="216" customWidth="1"/>
    <col min="10451" max="10477" width="8.625" style="216"/>
    <col min="10478" max="10478" width="3" style="216" customWidth="1"/>
    <col min="10479" max="10482" width="3.5" style="216" customWidth="1"/>
    <col min="10483" max="10487" width="3.625" style="216" customWidth="1"/>
    <col min="10488" max="10495" width="4.375" style="216" customWidth="1"/>
    <col min="10496" max="10501" width="3.625" style="216" customWidth="1"/>
    <col min="10502" max="10706" width="3.125" style="216" customWidth="1"/>
    <col min="10707" max="10733" width="8.625" style="216"/>
    <col min="10734" max="10734" width="3" style="216" customWidth="1"/>
    <col min="10735" max="10738" width="3.5" style="216" customWidth="1"/>
    <col min="10739" max="10743" width="3.625" style="216" customWidth="1"/>
    <col min="10744" max="10751" width="4.375" style="216" customWidth="1"/>
    <col min="10752" max="10757" width="3.625" style="216" customWidth="1"/>
    <col min="10758" max="10962" width="3.125" style="216" customWidth="1"/>
    <col min="10963" max="10989" width="8.625" style="216"/>
    <col min="10990" max="10990" width="3" style="216" customWidth="1"/>
    <col min="10991" max="10994" width="3.5" style="216" customWidth="1"/>
    <col min="10995" max="10999" width="3.625" style="216" customWidth="1"/>
    <col min="11000" max="11007" width="4.375" style="216" customWidth="1"/>
    <col min="11008" max="11013" width="3.625" style="216" customWidth="1"/>
    <col min="11014" max="11218" width="3.125" style="216" customWidth="1"/>
    <col min="11219" max="11245" width="8.625" style="216"/>
    <col min="11246" max="11246" width="3" style="216" customWidth="1"/>
    <col min="11247" max="11250" width="3.5" style="216" customWidth="1"/>
    <col min="11251" max="11255" width="3.625" style="216" customWidth="1"/>
    <col min="11256" max="11263" width="4.375" style="216" customWidth="1"/>
    <col min="11264" max="11269" width="3.625" style="216" customWidth="1"/>
    <col min="11270" max="11474" width="3.125" style="216" customWidth="1"/>
    <col min="11475" max="11501" width="8.625" style="216"/>
    <col min="11502" max="11502" width="3" style="216" customWidth="1"/>
    <col min="11503" max="11506" width="3.5" style="216" customWidth="1"/>
    <col min="11507" max="11511" width="3.625" style="216" customWidth="1"/>
    <col min="11512" max="11519" width="4.375" style="216" customWidth="1"/>
    <col min="11520" max="11525" width="3.625" style="216" customWidth="1"/>
    <col min="11526" max="11730" width="3.125" style="216" customWidth="1"/>
    <col min="11731" max="11757" width="8.625" style="216"/>
    <col min="11758" max="11758" width="3" style="216" customWidth="1"/>
    <col min="11759" max="11762" width="3.5" style="216" customWidth="1"/>
    <col min="11763" max="11767" width="3.625" style="216" customWidth="1"/>
    <col min="11768" max="11775" width="4.375" style="216" customWidth="1"/>
    <col min="11776" max="11781" width="3.625" style="216" customWidth="1"/>
    <col min="11782" max="11986" width="3.125" style="216" customWidth="1"/>
    <col min="11987" max="12013" width="8.625" style="216"/>
    <col min="12014" max="12014" width="3" style="216" customWidth="1"/>
    <col min="12015" max="12018" width="3.5" style="216" customWidth="1"/>
    <col min="12019" max="12023" width="3.625" style="216" customWidth="1"/>
    <col min="12024" max="12031" width="4.375" style="216" customWidth="1"/>
    <col min="12032" max="12037" width="3.625" style="216" customWidth="1"/>
    <col min="12038" max="12242" width="3.125" style="216" customWidth="1"/>
    <col min="12243" max="12269" width="8.625" style="216"/>
    <col min="12270" max="12270" width="3" style="216" customWidth="1"/>
    <col min="12271" max="12274" width="3.5" style="216" customWidth="1"/>
    <col min="12275" max="12279" width="3.625" style="216" customWidth="1"/>
    <col min="12280" max="12287" width="4.375" style="216" customWidth="1"/>
    <col min="12288" max="12293" width="3.625" style="216" customWidth="1"/>
    <col min="12294" max="12498" width="3.125" style="216" customWidth="1"/>
    <col min="12499" max="12525" width="8.625" style="216"/>
    <col min="12526" max="12526" width="3" style="216" customWidth="1"/>
    <col min="12527" max="12530" width="3.5" style="216" customWidth="1"/>
    <col min="12531" max="12535" width="3.625" style="216" customWidth="1"/>
    <col min="12536" max="12543" width="4.375" style="216" customWidth="1"/>
    <col min="12544" max="12549" width="3.625" style="216" customWidth="1"/>
    <col min="12550" max="12754" width="3.125" style="216" customWidth="1"/>
    <col min="12755" max="12781" width="8.625" style="216"/>
    <col min="12782" max="12782" width="3" style="216" customWidth="1"/>
    <col min="12783" max="12786" width="3.5" style="216" customWidth="1"/>
    <col min="12787" max="12791" width="3.625" style="216" customWidth="1"/>
    <col min="12792" max="12799" width="4.375" style="216" customWidth="1"/>
    <col min="12800" max="12805" width="3.625" style="216" customWidth="1"/>
    <col min="12806" max="13010" width="3.125" style="216" customWidth="1"/>
    <col min="13011" max="13037" width="8.625" style="216"/>
    <col min="13038" max="13038" width="3" style="216" customWidth="1"/>
    <col min="13039" max="13042" width="3.5" style="216" customWidth="1"/>
    <col min="13043" max="13047" width="3.625" style="216" customWidth="1"/>
    <col min="13048" max="13055" width="4.375" style="216" customWidth="1"/>
    <col min="13056" max="13061" width="3.625" style="216" customWidth="1"/>
    <col min="13062" max="13266" width="3.125" style="216" customWidth="1"/>
    <col min="13267" max="13293" width="8.625" style="216"/>
    <col min="13294" max="13294" width="3" style="216" customWidth="1"/>
    <col min="13295" max="13298" width="3.5" style="216" customWidth="1"/>
    <col min="13299" max="13303" width="3.625" style="216" customWidth="1"/>
    <col min="13304" max="13311" width="4.375" style="216" customWidth="1"/>
    <col min="13312" max="13317" width="3.625" style="216" customWidth="1"/>
    <col min="13318" max="13522" width="3.125" style="216" customWidth="1"/>
    <col min="13523" max="13549" width="8.625" style="216"/>
    <col min="13550" max="13550" width="3" style="216" customWidth="1"/>
    <col min="13551" max="13554" width="3.5" style="216" customWidth="1"/>
    <col min="13555" max="13559" width="3.625" style="216" customWidth="1"/>
    <col min="13560" max="13567" width="4.375" style="216" customWidth="1"/>
    <col min="13568" max="13573" width="3.625" style="216" customWidth="1"/>
    <col min="13574" max="13778" width="3.125" style="216" customWidth="1"/>
    <col min="13779" max="13805" width="8.625" style="216"/>
    <col min="13806" max="13806" width="3" style="216" customWidth="1"/>
    <col min="13807" max="13810" width="3.5" style="216" customWidth="1"/>
    <col min="13811" max="13815" width="3.625" style="216" customWidth="1"/>
    <col min="13816" max="13823" width="4.375" style="216" customWidth="1"/>
    <col min="13824" max="13829" width="3.625" style="216" customWidth="1"/>
    <col min="13830" max="14034" width="3.125" style="216" customWidth="1"/>
    <col min="14035" max="14061" width="8.625" style="216"/>
    <col min="14062" max="14062" width="3" style="216" customWidth="1"/>
    <col min="14063" max="14066" width="3.5" style="216" customWidth="1"/>
    <col min="14067" max="14071" width="3.625" style="216" customWidth="1"/>
    <col min="14072" max="14079" width="4.375" style="216" customWidth="1"/>
    <col min="14080" max="14085" width="3.625" style="216" customWidth="1"/>
    <col min="14086" max="14290" width="3.125" style="216" customWidth="1"/>
    <col min="14291" max="14317" width="8.625" style="216"/>
    <col min="14318" max="14318" width="3" style="216" customWidth="1"/>
    <col min="14319" max="14322" width="3.5" style="216" customWidth="1"/>
    <col min="14323" max="14327" width="3.625" style="216" customWidth="1"/>
    <col min="14328" max="14335" width="4.375" style="216" customWidth="1"/>
    <col min="14336" max="14341" width="3.625" style="216" customWidth="1"/>
    <col min="14342" max="14546" width="3.125" style="216" customWidth="1"/>
    <col min="14547" max="14573" width="8.625" style="216"/>
    <col min="14574" max="14574" width="3" style="216" customWidth="1"/>
    <col min="14575" max="14578" width="3.5" style="216" customWidth="1"/>
    <col min="14579" max="14583" width="3.625" style="216" customWidth="1"/>
    <col min="14584" max="14591" width="4.375" style="216" customWidth="1"/>
    <col min="14592" max="14597" width="3.625" style="216" customWidth="1"/>
    <col min="14598" max="14802" width="3.125" style="216" customWidth="1"/>
    <col min="14803" max="14829" width="8.625" style="216"/>
    <col min="14830" max="14830" width="3" style="216" customWidth="1"/>
    <col min="14831" max="14834" width="3.5" style="216" customWidth="1"/>
    <col min="14835" max="14839" width="3.625" style="216" customWidth="1"/>
    <col min="14840" max="14847" width="4.375" style="216" customWidth="1"/>
    <col min="14848" max="14853" width="3.625" style="216" customWidth="1"/>
    <col min="14854" max="15058" width="3.125" style="216" customWidth="1"/>
    <col min="15059" max="15085" width="8.625" style="216"/>
    <col min="15086" max="15086" width="3" style="216" customWidth="1"/>
    <col min="15087" max="15090" width="3.5" style="216" customWidth="1"/>
    <col min="15091" max="15095" width="3.625" style="216" customWidth="1"/>
    <col min="15096" max="15103" width="4.375" style="216" customWidth="1"/>
    <col min="15104" max="15109" width="3.625" style="216" customWidth="1"/>
    <col min="15110" max="15314" width="3.125" style="216" customWidth="1"/>
    <col min="15315" max="15341" width="8.625" style="216"/>
    <col min="15342" max="15342" width="3" style="216" customWidth="1"/>
    <col min="15343" max="15346" width="3.5" style="216" customWidth="1"/>
    <col min="15347" max="15351" width="3.625" style="216" customWidth="1"/>
    <col min="15352" max="15359" width="4.375" style="216" customWidth="1"/>
    <col min="15360" max="15365" width="3.625" style="216" customWidth="1"/>
    <col min="15366" max="15570" width="3.125" style="216" customWidth="1"/>
    <col min="15571" max="15597" width="8.625" style="216"/>
    <col min="15598" max="15598" width="3" style="216" customWidth="1"/>
    <col min="15599" max="15602" width="3.5" style="216" customWidth="1"/>
    <col min="15603" max="15607" width="3.625" style="216" customWidth="1"/>
    <col min="15608" max="15615" width="4.375" style="216" customWidth="1"/>
    <col min="15616" max="15621" width="3.625" style="216" customWidth="1"/>
    <col min="15622" max="15826" width="3.125" style="216" customWidth="1"/>
    <col min="15827" max="15853" width="8.625" style="216"/>
    <col min="15854" max="15854" width="3" style="216" customWidth="1"/>
    <col min="15855" max="15858" width="3.5" style="216" customWidth="1"/>
    <col min="15859" max="15863" width="3.625" style="216" customWidth="1"/>
    <col min="15864" max="15871" width="4.375" style="216" customWidth="1"/>
    <col min="15872" max="15877" width="3.625" style="216" customWidth="1"/>
    <col min="15878" max="16082" width="3.125" style="216" customWidth="1"/>
    <col min="16083" max="16109" width="8.625" style="216"/>
    <col min="16110" max="16110" width="3" style="216" customWidth="1"/>
    <col min="16111" max="16114" width="3.5" style="216" customWidth="1"/>
    <col min="16115" max="16119" width="3.625" style="216" customWidth="1"/>
    <col min="16120" max="16127" width="4.375" style="216" customWidth="1"/>
    <col min="16128" max="16133" width="3.625" style="216" customWidth="1"/>
    <col min="16134" max="16338" width="3.125" style="216" customWidth="1"/>
    <col min="16339" max="16365" width="8.625" style="216"/>
    <col min="16366" max="16384" width="8.625" style="216" customWidth="1"/>
  </cols>
  <sheetData>
    <row r="1" spans="1:24" ht="25.5" customHeight="1" x14ac:dyDescent="0.4">
      <c r="A1" s="217" t="s">
        <v>140</v>
      </c>
      <c r="B1" s="217"/>
      <c r="C1" s="217"/>
      <c r="D1" s="217"/>
      <c r="E1" s="217"/>
      <c r="F1" s="217"/>
    </row>
    <row r="2" spans="1:24" ht="25.5" customHeight="1" x14ac:dyDescent="0.4">
      <c r="A2" s="218"/>
      <c r="B2" s="219" t="s">
        <v>26</v>
      </c>
      <c r="C2" s="219"/>
      <c r="D2" s="219"/>
      <c r="E2" s="219"/>
      <c r="F2" s="218"/>
    </row>
    <row r="3" spans="1:24" ht="12" customHeight="1" x14ac:dyDescent="0.4">
      <c r="T3" s="220"/>
    </row>
    <row r="4" spans="1:24" ht="31.5" customHeight="1" x14ac:dyDescent="0.4">
      <c r="B4" s="221" t="str">
        <f>IF(①申込者情報!$C$8=0,"",①申込者情報!$C$8)</f>
        <v/>
      </c>
      <c r="D4" s="221" t="s">
        <v>43</v>
      </c>
      <c r="E4" s="221" t="str">
        <f>IF(①申込者情報!C5=0,"",①申込者情報!C5&amp;"県")</f>
        <v/>
      </c>
      <c r="T4" s="220"/>
    </row>
    <row r="6" spans="1:24" ht="18.75" x14ac:dyDescent="0.4">
      <c r="B6" s="222" t="s">
        <v>21</v>
      </c>
      <c r="C6" s="223" t="str">
        <f>IF(①申込者情報!$C$6=0,"",①申込者情報!$C$6)</f>
        <v/>
      </c>
      <c r="D6" s="224" t="s">
        <v>46</v>
      </c>
      <c r="E6" s="225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U6" s="147"/>
      <c r="V6" s="147"/>
      <c r="W6" s="147"/>
      <c r="X6" s="147"/>
    </row>
    <row r="7" spans="1:24" ht="27.75" customHeight="1" x14ac:dyDescent="0.4">
      <c r="B7" s="226" t="s">
        <v>25</v>
      </c>
      <c r="C7" s="227" t="str">
        <f>IF(①申込者情報!C7=0,"",①申込者情報!C7)</f>
        <v/>
      </c>
      <c r="D7" s="228" t="s">
        <v>45</v>
      </c>
      <c r="E7" s="229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7"/>
      <c r="U7" s="147"/>
      <c r="V7" s="147"/>
      <c r="W7" s="147"/>
      <c r="X7" s="147"/>
    </row>
    <row r="8" spans="1:24" ht="19.5" customHeight="1" x14ac:dyDescent="0.4"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</row>
    <row r="9" spans="1:24" ht="17.25" customHeight="1" x14ac:dyDescent="0.4">
      <c r="B9" s="230" t="s">
        <v>148</v>
      </c>
      <c r="C9" s="231" t="s">
        <v>21</v>
      </c>
      <c r="D9" s="256" t="s">
        <v>149</v>
      </c>
      <c r="E9" s="257"/>
    </row>
    <row r="10" spans="1:24" ht="17.25" customHeight="1" x14ac:dyDescent="0.4">
      <c r="B10" s="232"/>
      <c r="C10" s="233" t="s">
        <v>27</v>
      </c>
      <c r="D10" s="234" t="s">
        <v>28</v>
      </c>
      <c r="E10" s="234" t="s">
        <v>29</v>
      </c>
    </row>
    <row r="11" spans="1:24" ht="21.75" customHeight="1" x14ac:dyDescent="0.4">
      <c r="B11" s="235" t="s">
        <v>44</v>
      </c>
      <c r="C11" s="236">
        <f>③個人戦選手情報!E4</f>
        <v>0</v>
      </c>
      <c r="D11" s="237">
        <f>③個人戦選手情報!F4</f>
        <v>0</v>
      </c>
      <c r="E11" s="237">
        <f>③個人戦選手情報!G4</f>
        <v>0</v>
      </c>
    </row>
    <row r="12" spans="1:24" ht="40.5" customHeight="1" x14ac:dyDescent="0.4">
      <c r="B12" s="238"/>
      <c r="C12" s="239">
        <f>③個人戦選手情報!D4</f>
        <v>0</v>
      </c>
      <c r="D12" s="237"/>
      <c r="E12" s="237"/>
    </row>
    <row r="13" spans="1:24" ht="21.75" customHeight="1" x14ac:dyDescent="0.4">
      <c r="B13" s="240"/>
      <c r="C13" s="241">
        <f>③個人戦選手情報!E5</f>
        <v>0</v>
      </c>
      <c r="D13" s="237">
        <f>③個人戦選手情報!F5</f>
        <v>0</v>
      </c>
      <c r="E13" s="237">
        <f>③個人戦選手情報!G5</f>
        <v>0</v>
      </c>
    </row>
    <row r="14" spans="1:24" ht="40.5" customHeight="1" x14ac:dyDescent="0.4">
      <c r="B14" s="242"/>
      <c r="C14" s="243">
        <f>③個人戦選手情報!D5</f>
        <v>0</v>
      </c>
      <c r="D14" s="237"/>
      <c r="E14" s="237"/>
    </row>
    <row r="15" spans="1:24" ht="21.75" customHeight="1" x14ac:dyDescent="0.4">
      <c r="B15" s="240"/>
      <c r="C15" s="241">
        <f>③個人戦選手情報!E6</f>
        <v>0</v>
      </c>
      <c r="D15" s="237">
        <f>③個人戦選手情報!F6</f>
        <v>0</v>
      </c>
      <c r="E15" s="237">
        <f>③個人戦選手情報!G6</f>
        <v>0</v>
      </c>
    </row>
    <row r="16" spans="1:24" ht="40.5" customHeight="1" x14ac:dyDescent="0.4">
      <c r="B16" s="242"/>
      <c r="C16" s="243">
        <f>③個人戦選手情報!D6</f>
        <v>0</v>
      </c>
      <c r="D16" s="237"/>
      <c r="E16" s="237"/>
    </row>
    <row r="17" spans="1:41" ht="21.75" customHeight="1" x14ac:dyDescent="0.4">
      <c r="B17" s="240"/>
      <c r="C17" s="241">
        <f>③個人戦選手情報!E7</f>
        <v>0</v>
      </c>
      <c r="D17" s="237">
        <f>③個人戦選手情報!F7</f>
        <v>0</v>
      </c>
      <c r="E17" s="237">
        <f>③個人戦選手情報!G7</f>
        <v>0</v>
      </c>
    </row>
    <row r="18" spans="1:41" ht="40.5" customHeight="1" x14ac:dyDescent="0.4">
      <c r="B18" s="242"/>
      <c r="C18" s="243">
        <f>③個人戦選手情報!D7</f>
        <v>0</v>
      </c>
      <c r="D18" s="237"/>
      <c r="E18" s="237"/>
    </row>
    <row r="20" spans="1:41" ht="12" customHeight="1" x14ac:dyDescent="0.4">
      <c r="B20" s="258" t="s">
        <v>150</v>
      </c>
      <c r="C20" s="258"/>
      <c r="D20" s="258"/>
      <c r="E20" s="258"/>
      <c r="F20" s="244"/>
      <c r="G20" s="244"/>
      <c r="H20" s="244"/>
      <c r="I20" s="244"/>
      <c r="J20" s="244"/>
      <c r="K20" s="244"/>
      <c r="L20" s="244"/>
      <c r="M20" s="244"/>
      <c r="N20" s="244"/>
      <c r="O20" s="244"/>
    </row>
    <row r="21" spans="1:41" ht="15" x14ac:dyDescent="0.4">
      <c r="B21" s="258"/>
      <c r="C21" s="258"/>
      <c r="D21" s="258"/>
      <c r="E21" s="258"/>
      <c r="F21" s="244"/>
      <c r="G21" s="244"/>
      <c r="H21" s="244"/>
      <c r="I21" s="244"/>
      <c r="J21" s="244"/>
      <c r="K21" s="244"/>
      <c r="L21" s="244"/>
      <c r="M21" s="244"/>
      <c r="N21" s="244"/>
      <c r="O21" s="244"/>
    </row>
    <row r="22" spans="1:41" ht="15" x14ac:dyDescent="0.4">
      <c r="B22" s="258"/>
      <c r="C22" s="258"/>
      <c r="D22" s="258"/>
      <c r="E22" s="258"/>
      <c r="F22" s="244"/>
      <c r="G22" s="244"/>
      <c r="H22" s="244"/>
      <c r="I22" s="244"/>
      <c r="J22" s="244"/>
      <c r="K22" s="244"/>
      <c r="L22" s="244"/>
      <c r="M22" s="244"/>
      <c r="N22" s="244"/>
      <c r="O22" s="244"/>
    </row>
    <row r="23" spans="1:41" ht="15.75" x14ac:dyDescent="0.4">
      <c r="B23" s="245">
        <f>①申込者情報!C4</f>
        <v>0</v>
      </c>
      <c r="C23" s="245"/>
      <c r="E23" s="147"/>
      <c r="F23" s="147"/>
      <c r="G23" s="147"/>
      <c r="H23" s="147"/>
      <c r="I23" s="147"/>
      <c r="J23" s="147"/>
    </row>
    <row r="24" spans="1:41" ht="34.5" customHeight="1" x14ac:dyDescent="0.25">
      <c r="B24" s="244"/>
      <c r="C24" s="246" t="str">
        <f>①申込者情報!C7&amp;"高等学校長"</f>
        <v>高等学校長</v>
      </c>
      <c r="D24" s="247" t="str">
        <f>①申込者情報!C16&amp;"　 　　　印"</f>
        <v>　 　　　印</v>
      </c>
      <c r="E24" s="247"/>
      <c r="F24" s="248"/>
      <c r="G24" s="248"/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249"/>
      <c r="W24" s="249"/>
    </row>
    <row r="25" spans="1:41" ht="12" customHeight="1" x14ac:dyDescent="0.4">
      <c r="AM25" s="244"/>
      <c r="AN25" s="244"/>
      <c r="AO25" s="244"/>
    </row>
    <row r="26" spans="1:41" ht="12" customHeight="1" x14ac:dyDescent="0.4">
      <c r="AM26" s="244"/>
      <c r="AN26" s="244"/>
      <c r="AO26" s="244"/>
    </row>
    <row r="27" spans="1:41" ht="15.75" customHeight="1" x14ac:dyDescent="0.4">
      <c r="A27" s="250">
        <v>1</v>
      </c>
      <c r="B27" s="251" t="s">
        <v>135</v>
      </c>
      <c r="C27" s="251"/>
      <c r="D27" s="251"/>
      <c r="E27" s="251"/>
      <c r="F27" s="251"/>
      <c r="G27" s="244"/>
      <c r="H27" s="244"/>
      <c r="I27" s="244"/>
      <c r="J27" s="244"/>
      <c r="K27" s="244"/>
      <c r="L27" s="244"/>
      <c r="M27" s="244"/>
      <c r="N27" s="244"/>
      <c r="O27" s="244"/>
      <c r="P27" s="244"/>
      <c r="Q27" s="244"/>
      <c r="R27" s="244"/>
      <c r="S27" s="244"/>
      <c r="T27" s="244"/>
      <c r="U27" s="244"/>
      <c r="V27" s="244"/>
      <c r="W27" s="244"/>
      <c r="X27" s="244"/>
      <c r="AM27" s="244"/>
      <c r="AN27" s="244"/>
      <c r="AO27" s="244"/>
    </row>
    <row r="28" spans="1:41" ht="15.75" customHeight="1" x14ac:dyDescent="0.4">
      <c r="A28" s="250"/>
      <c r="B28" s="251" t="s">
        <v>136</v>
      </c>
      <c r="C28" s="251"/>
      <c r="D28" s="251"/>
      <c r="E28" s="251"/>
      <c r="F28" s="251"/>
      <c r="G28" s="244"/>
      <c r="H28" s="244"/>
      <c r="I28" s="244"/>
      <c r="J28" s="244"/>
      <c r="K28" s="244"/>
      <c r="L28" s="244"/>
      <c r="M28" s="244"/>
      <c r="N28" s="244"/>
      <c r="O28" s="244"/>
      <c r="P28" s="244"/>
      <c r="Q28" s="244"/>
      <c r="R28" s="244"/>
      <c r="S28" s="244"/>
      <c r="T28" s="244"/>
      <c r="U28" s="244"/>
      <c r="V28" s="244"/>
      <c r="W28" s="244"/>
      <c r="X28" s="244"/>
    </row>
    <row r="29" spans="1:41" ht="15.75" customHeight="1" x14ac:dyDescent="0.4">
      <c r="A29" s="250">
        <v>2</v>
      </c>
      <c r="B29" s="251" t="s">
        <v>137</v>
      </c>
      <c r="C29" s="251"/>
      <c r="D29" s="251"/>
      <c r="E29" s="251"/>
      <c r="F29" s="251"/>
      <c r="G29" s="244"/>
      <c r="H29" s="244"/>
      <c r="I29" s="244"/>
      <c r="J29" s="244"/>
      <c r="K29" s="244"/>
      <c r="L29" s="244"/>
      <c r="M29" s="244"/>
      <c r="N29" s="244"/>
      <c r="O29" s="244"/>
      <c r="P29" s="244"/>
      <c r="Q29" s="244"/>
      <c r="R29" s="244"/>
      <c r="S29" s="244"/>
      <c r="T29" s="244"/>
      <c r="U29" s="244"/>
      <c r="V29" s="244"/>
      <c r="W29" s="244"/>
      <c r="X29" s="244"/>
    </row>
    <row r="30" spans="1:41" s="244" customFormat="1" ht="15.75" customHeight="1" x14ac:dyDescent="0.4">
      <c r="A30" s="252">
        <v>3</v>
      </c>
      <c r="B30" s="251" t="s">
        <v>146</v>
      </c>
      <c r="C30" s="251"/>
      <c r="D30" s="251"/>
      <c r="E30" s="251"/>
      <c r="F30" s="251"/>
    </row>
    <row r="31" spans="1:41" s="147" customFormat="1" ht="31.5" customHeight="1" x14ac:dyDescent="0.4">
      <c r="A31" s="253">
        <v>4</v>
      </c>
      <c r="B31" s="254" t="s">
        <v>138</v>
      </c>
      <c r="C31" s="254"/>
      <c r="D31" s="254"/>
      <c r="E31" s="254"/>
      <c r="F31" s="254"/>
      <c r="G31" s="255"/>
      <c r="H31" s="255"/>
      <c r="I31" s="255"/>
      <c r="J31" s="255"/>
      <c r="K31" s="255"/>
      <c r="L31" s="255"/>
      <c r="M31" s="255"/>
      <c r="N31" s="255"/>
      <c r="O31" s="255"/>
      <c r="P31" s="255"/>
      <c r="Q31" s="255"/>
      <c r="R31" s="255"/>
      <c r="S31" s="255"/>
      <c r="T31" s="255"/>
      <c r="U31" s="255"/>
      <c r="V31" s="255"/>
      <c r="W31" s="255"/>
      <c r="X31" s="255"/>
    </row>
    <row r="32" spans="1:41" s="147" customFormat="1" ht="17.25" customHeight="1" x14ac:dyDescent="0.4">
      <c r="A32" s="253">
        <v>5</v>
      </c>
      <c r="B32" s="251" t="s">
        <v>139</v>
      </c>
      <c r="C32" s="251"/>
      <c r="D32" s="251"/>
      <c r="E32" s="251"/>
      <c r="F32" s="251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  <c r="S32" s="244"/>
      <c r="T32" s="244"/>
      <c r="U32" s="244"/>
      <c r="V32" s="244"/>
      <c r="W32" s="244"/>
      <c r="X32" s="216"/>
    </row>
    <row r="33" s="147" customFormat="1" ht="15" x14ac:dyDescent="0.4"/>
    <row r="34" s="147" customFormat="1" ht="15" x14ac:dyDescent="0.4"/>
    <row r="35" s="147" customFormat="1" ht="15" x14ac:dyDescent="0.4"/>
    <row r="36" s="147" customFormat="1" ht="15" x14ac:dyDescent="0.4"/>
    <row r="37" s="147" customFormat="1" ht="15" x14ac:dyDescent="0.4"/>
    <row r="38" s="147" customFormat="1" ht="15" x14ac:dyDescent="0.4"/>
    <row r="39" s="147" customFormat="1" ht="15" x14ac:dyDescent="0.4"/>
  </sheetData>
  <sheetProtection sheet="1" selectLockedCells="1" selectUnlockedCells="1"/>
  <mergeCells count="27">
    <mergeCell ref="B32:F32"/>
    <mergeCell ref="A1:F1"/>
    <mergeCell ref="B2:E2"/>
    <mergeCell ref="B27:F27"/>
    <mergeCell ref="B20:E22"/>
    <mergeCell ref="D24:E24"/>
    <mergeCell ref="D9:E9"/>
    <mergeCell ref="B11:B12"/>
    <mergeCell ref="B13:B14"/>
    <mergeCell ref="B15:B16"/>
    <mergeCell ref="B17:B18"/>
    <mergeCell ref="D11:D12"/>
    <mergeCell ref="E11:E12"/>
    <mergeCell ref="D13:D14"/>
    <mergeCell ref="E13:E14"/>
    <mergeCell ref="D15:D16"/>
    <mergeCell ref="E15:E16"/>
    <mergeCell ref="B29:F29"/>
    <mergeCell ref="B30:F30"/>
    <mergeCell ref="B31:F31"/>
    <mergeCell ref="B23:C23"/>
    <mergeCell ref="D6:E6"/>
    <mergeCell ref="D7:E7"/>
    <mergeCell ref="D17:D18"/>
    <mergeCell ref="E17:E18"/>
    <mergeCell ref="B9:B10"/>
    <mergeCell ref="B28:F28"/>
  </mergeCells>
  <phoneticPr fontId="2"/>
  <conditionalFormatting sqref="C11:E18">
    <cfRule type="cellIs" dxfId="29" priority="1" operator="between">
      <formula>0</formula>
      <formula>0</formula>
    </cfRule>
  </conditionalFormatting>
  <dataValidations count="1">
    <dataValidation type="list" allowBlank="1" showInputMessage="1" showErrorMessage="1" sqref="B11:B18" xr:uid="{EAF9F0E4-9C48-4E8A-952D-4035ED136B1D}">
      <formula1>"○"</formula1>
    </dataValidation>
  </dataValidations>
  <pageMargins left="0.54" right="0.49" top="0.44" bottom="0.46" header="0.71" footer="0.46"/>
  <pageSetup paperSize="9" scale="9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3ADD-354D-4F9E-9594-2C40BB7D8ED8}">
  <sheetPr>
    <tabColor theme="1"/>
  </sheetPr>
  <dimension ref="A1:H241"/>
  <sheetViews>
    <sheetView zoomScale="81" zoomScaleNormal="85" workbookViewId="0">
      <selection activeCell="B3" sqref="B3:B4"/>
    </sheetView>
  </sheetViews>
  <sheetFormatPr defaultColWidth="8.875" defaultRowHeight="18.75" x14ac:dyDescent="0.4"/>
  <cols>
    <col min="1" max="1" width="26.875" customWidth="1"/>
    <col min="2" max="3" width="6.5" customWidth="1"/>
    <col min="4" max="4" width="4.375" style="132" customWidth="1"/>
    <col min="5" max="6" width="11.875" style="290" customWidth="1"/>
    <col min="7" max="7" width="25.125" style="291" customWidth="1"/>
    <col min="8" max="8" width="4.375" style="132" customWidth="1"/>
    <col min="9" max="10" width="8.875" bestFit="1" customWidth="1"/>
    <col min="11" max="13" width="9.125" bestFit="1" customWidth="1"/>
    <col min="14" max="14" width="8.875" bestFit="1" customWidth="1"/>
    <col min="15" max="15" width="9.125" bestFit="1" customWidth="1"/>
    <col min="16" max="17" width="8.875" bestFit="1" customWidth="1"/>
    <col min="61" max="61" width="8.875" customWidth="1"/>
  </cols>
  <sheetData>
    <row r="1" spans="1:8" ht="31.7" customHeight="1" x14ac:dyDescent="0.4">
      <c r="A1" s="119" t="s">
        <v>121</v>
      </c>
      <c r="B1" s="119"/>
      <c r="C1" s="119"/>
      <c r="D1" s="131" t="s">
        <v>120</v>
      </c>
      <c r="E1" s="121" t="s">
        <v>33</v>
      </c>
      <c r="F1" s="122"/>
      <c r="G1" s="52">
        <f>①申込者情報!$C$4</f>
        <v>0</v>
      </c>
      <c r="H1" s="131" t="s">
        <v>120</v>
      </c>
    </row>
    <row r="2" spans="1:8" ht="16.350000000000001" customHeight="1" x14ac:dyDescent="0.4">
      <c r="A2" s="120"/>
      <c r="B2" s="120"/>
      <c r="C2" s="120"/>
      <c r="D2" s="131"/>
      <c r="E2" s="123" t="s">
        <v>1</v>
      </c>
      <c r="F2" s="123"/>
      <c r="G2" s="52">
        <f>①申込者情報!$C$5</f>
        <v>0</v>
      </c>
      <c r="H2" s="131"/>
    </row>
    <row r="3" spans="1:8" x14ac:dyDescent="0.4">
      <c r="A3" s="128" t="s">
        <v>80</v>
      </c>
      <c r="B3" s="133" t="s">
        <v>126</v>
      </c>
      <c r="C3" s="129" t="s">
        <v>54</v>
      </c>
      <c r="D3" s="131"/>
      <c r="E3" s="123" t="s">
        <v>31</v>
      </c>
      <c r="F3" s="67" t="s">
        <v>38</v>
      </c>
      <c r="G3" s="52">
        <f>①申込者情報!$C$6</f>
        <v>0</v>
      </c>
      <c r="H3" s="131"/>
    </row>
    <row r="4" spans="1:8" x14ac:dyDescent="0.4">
      <c r="A4" s="128"/>
      <c r="B4" s="130"/>
      <c r="C4" s="129"/>
      <c r="D4" s="131"/>
      <c r="E4" s="123"/>
      <c r="F4" s="67" t="s">
        <v>42</v>
      </c>
      <c r="G4" s="52">
        <f>①申込者情報!$C$7</f>
        <v>0</v>
      </c>
      <c r="H4" s="131"/>
    </row>
    <row r="5" spans="1:8" x14ac:dyDescent="0.4">
      <c r="D5" s="131"/>
      <c r="E5" s="123" t="s">
        <v>32</v>
      </c>
      <c r="F5" s="123"/>
      <c r="G5" s="52">
        <f>①申込者情報!$C$8</f>
        <v>0</v>
      </c>
      <c r="H5" s="131"/>
    </row>
    <row r="6" spans="1:8" x14ac:dyDescent="0.4">
      <c r="D6" s="131"/>
      <c r="E6" s="125" t="s">
        <v>3</v>
      </c>
      <c r="F6" s="68" t="s">
        <v>4</v>
      </c>
      <c r="G6" s="52">
        <f>①申込者情報!$C$9</f>
        <v>0</v>
      </c>
      <c r="H6" s="131"/>
    </row>
    <row r="7" spans="1:8" x14ac:dyDescent="0.4">
      <c r="D7" s="131"/>
      <c r="E7" s="125"/>
      <c r="F7" s="68" t="str">
        <f>+G2&amp;"県"</f>
        <v>0県</v>
      </c>
      <c r="G7" s="52">
        <f>①申込者情報!$C$10</f>
        <v>0</v>
      </c>
      <c r="H7" s="131"/>
    </row>
    <row r="8" spans="1:8" x14ac:dyDescent="0.4">
      <c r="D8" s="131"/>
      <c r="E8" s="126" t="s">
        <v>5</v>
      </c>
      <c r="F8" s="126"/>
      <c r="G8" s="52">
        <f>①申込者情報!$C$11</f>
        <v>0</v>
      </c>
      <c r="H8" s="131"/>
    </row>
    <row r="9" spans="1:8" x14ac:dyDescent="0.4">
      <c r="D9" s="131"/>
      <c r="E9" s="123" t="s">
        <v>6</v>
      </c>
      <c r="F9" s="123"/>
      <c r="G9" s="52">
        <f>①申込者情報!$C$12</f>
        <v>0</v>
      </c>
      <c r="H9" s="131"/>
    </row>
    <row r="10" spans="1:8" x14ac:dyDescent="0.4">
      <c r="D10" s="131"/>
      <c r="E10" s="127" t="s">
        <v>24</v>
      </c>
      <c r="F10" s="53" t="s">
        <v>23</v>
      </c>
      <c r="G10" s="52">
        <f>①申込者情報!$C$13</f>
        <v>0</v>
      </c>
      <c r="H10" s="131"/>
    </row>
    <row r="11" spans="1:8" x14ac:dyDescent="0.4">
      <c r="D11" s="131"/>
      <c r="E11" s="127"/>
      <c r="F11" s="53" t="s">
        <v>22</v>
      </c>
      <c r="G11" s="52">
        <f>①申込者情報!$C$14</f>
        <v>0</v>
      </c>
      <c r="H11" s="131"/>
    </row>
    <row r="12" spans="1:8" x14ac:dyDescent="0.4">
      <c r="D12" s="131"/>
      <c r="E12" s="127"/>
      <c r="F12" s="53" t="s">
        <v>71</v>
      </c>
      <c r="G12" s="52">
        <f>①申込者情報!$C$15</f>
        <v>0</v>
      </c>
      <c r="H12" s="131"/>
    </row>
    <row r="13" spans="1:8" x14ac:dyDescent="0.4">
      <c r="D13" s="131"/>
      <c r="E13" s="122" t="s">
        <v>65</v>
      </c>
      <c r="F13" s="122"/>
      <c r="G13" s="52">
        <f>①申込者情報!$C$16</f>
        <v>0</v>
      </c>
      <c r="H13" s="131"/>
    </row>
    <row r="14" spans="1:8" x14ac:dyDescent="0.4">
      <c r="D14" s="131"/>
      <c r="E14" s="126" t="s">
        <v>10</v>
      </c>
      <c r="F14" s="126"/>
      <c r="G14" s="54">
        <f>②団体戦選手情報!$C$3</f>
        <v>0</v>
      </c>
      <c r="H14" s="131"/>
    </row>
    <row r="15" spans="1:8" x14ac:dyDescent="0.4">
      <c r="D15" s="131"/>
      <c r="E15" s="123" t="s">
        <v>7</v>
      </c>
      <c r="F15" s="67" t="s">
        <v>75</v>
      </c>
      <c r="G15" s="54">
        <f>②団体戦選手情報!$C$4</f>
        <v>0</v>
      </c>
      <c r="H15" s="131"/>
    </row>
    <row r="16" spans="1:8" x14ac:dyDescent="0.4">
      <c r="D16" s="131"/>
      <c r="E16" s="123"/>
      <c r="F16" s="55" t="s">
        <v>76</v>
      </c>
      <c r="G16" s="54">
        <f>②団体戦選手情報!$C$5</f>
        <v>0</v>
      </c>
      <c r="H16" s="131"/>
    </row>
    <row r="17" spans="4:8" x14ac:dyDescent="0.4">
      <c r="D17" s="131"/>
      <c r="E17" s="124" t="s">
        <v>74</v>
      </c>
      <c r="F17" s="56" t="s">
        <v>13</v>
      </c>
      <c r="G17" s="56">
        <f>②団体戦選手情報!$A$8</f>
        <v>1</v>
      </c>
      <c r="H17" s="131"/>
    </row>
    <row r="18" spans="4:8" x14ac:dyDescent="0.4">
      <c r="D18" s="131"/>
      <c r="E18" s="124"/>
      <c r="F18" s="56" t="s">
        <v>39</v>
      </c>
      <c r="G18" s="56">
        <f>②団体戦選手情報!$C$8</f>
        <v>0</v>
      </c>
      <c r="H18" s="131"/>
    </row>
    <row r="19" spans="4:8" x14ac:dyDescent="0.4">
      <c r="D19" s="131"/>
      <c r="E19" s="124"/>
      <c r="F19" s="56" t="s">
        <v>38</v>
      </c>
      <c r="G19" s="56">
        <f>②団体戦選手情報!$D$8</f>
        <v>0</v>
      </c>
      <c r="H19" s="131"/>
    </row>
    <row r="20" spans="4:8" x14ac:dyDescent="0.4">
      <c r="D20" s="131"/>
      <c r="E20" s="124"/>
      <c r="F20" s="57" t="s">
        <v>48</v>
      </c>
      <c r="G20" s="58">
        <f>②団体戦選手情報!$E$8</f>
        <v>0</v>
      </c>
      <c r="H20" s="131"/>
    </row>
    <row r="21" spans="4:8" x14ac:dyDescent="0.4">
      <c r="D21" s="131"/>
      <c r="E21" s="124"/>
      <c r="F21" s="56" t="s">
        <v>47</v>
      </c>
      <c r="G21" s="56">
        <f>②団体戦選手情報!$F$8</f>
        <v>0</v>
      </c>
      <c r="H21" s="131"/>
    </row>
    <row r="22" spans="4:8" x14ac:dyDescent="0.4">
      <c r="D22" s="131"/>
      <c r="E22" s="124"/>
      <c r="F22" s="56" t="s">
        <v>77</v>
      </c>
      <c r="G22" s="59" t="str">
        <f ca="1">②団体戦選手情報!$G$8</f>
        <v/>
      </c>
      <c r="H22" s="131"/>
    </row>
    <row r="23" spans="4:8" x14ac:dyDescent="0.4">
      <c r="D23" s="131"/>
      <c r="E23" s="124"/>
      <c r="F23" s="56" t="s">
        <v>13</v>
      </c>
      <c r="G23" s="56">
        <f>②団体戦選手情報!$A$9</f>
        <v>2</v>
      </c>
      <c r="H23" s="131"/>
    </row>
    <row r="24" spans="4:8" x14ac:dyDescent="0.4">
      <c r="D24" s="131"/>
      <c r="E24" s="124"/>
      <c r="F24" s="56" t="s">
        <v>39</v>
      </c>
      <c r="G24" s="56">
        <f>②団体戦選手情報!$C$9</f>
        <v>0</v>
      </c>
      <c r="H24" s="131"/>
    </row>
    <row r="25" spans="4:8" x14ac:dyDescent="0.4">
      <c r="D25" s="131"/>
      <c r="E25" s="124"/>
      <c r="F25" s="56" t="s">
        <v>38</v>
      </c>
      <c r="G25" s="56">
        <f>②団体戦選手情報!$D$9</f>
        <v>0</v>
      </c>
      <c r="H25" s="131"/>
    </row>
    <row r="26" spans="4:8" x14ac:dyDescent="0.4">
      <c r="D26" s="131"/>
      <c r="E26" s="124"/>
      <c r="F26" s="57" t="s">
        <v>48</v>
      </c>
      <c r="G26" s="58">
        <f>②団体戦選手情報!$E$9</f>
        <v>0</v>
      </c>
      <c r="H26" s="131"/>
    </row>
    <row r="27" spans="4:8" x14ac:dyDescent="0.4">
      <c r="D27" s="131"/>
      <c r="E27" s="124"/>
      <c r="F27" s="56" t="s">
        <v>47</v>
      </c>
      <c r="G27" s="56">
        <f>②団体戦選手情報!$F$9</f>
        <v>0</v>
      </c>
      <c r="H27" s="131"/>
    </row>
    <row r="28" spans="4:8" x14ac:dyDescent="0.4">
      <c r="D28" s="131"/>
      <c r="E28" s="124"/>
      <c r="F28" s="56" t="s">
        <v>77</v>
      </c>
      <c r="G28" s="59" t="str">
        <f ca="1">②団体戦選手情報!$G$9</f>
        <v/>
      </c>
      <c r="H28" s="131"/>
    </row>
    <row r="29" spans="4:8" x14ac:dyDescent="0.4">
      <c r="D29" s="131"/>
      <c r="E29" s="124"/>
      <c r="F29" s="56" t="s">
        <v>13</v>
      </c>
      <c r="G29" s="56">
        <f>②団体戦選手情報!$A$10</f>
        <v>3</v>
      </c>
      <c r="H29" s="131"/>
    </row>
    <row r="30" spans="4:8" x14ac:dyDescent="0.4">
      <c r="D30" s="131"/>
      <c r="E30" s="124"/>
      <c r="F30" s="56" t="s">
        <v>39</v>
      </c>
      <c r="G30" s="56">
        <f>②団体戦選手情報!$C$10</f>
        <v>0</v>
      </c>
      <c r="H30" s="131"/>
    </row>
    <row r="31" spans="4:8" x14ac:dyDescent="0.4">
      <c r="D31" s="131"/>
      <c r="E31" s="124"/>
      <c r="F31" s="56" t="s">
        <v>38</v>
      </c>
      <c r="G31" s="56">
        <f>②団体戦選手情報!$D$10</f>
        <v>0</v>
      </c>
      <c r="H31" s="131"/>
    </row>
    <row r="32" spans="4:8" x14ac:dyDescent="0.4">
      <c r="D32" s="131"/>
      <c r="E32" s="124"/>
      <c r="F32" s="57" t="s">
        <v>48</v>
      </c>
      <c r="G32" s="58">
        <f>②団体戦選手情報!$E$10</f>
        <v>0</v>
      </c>
      <c r="H32" s="131"/>
    </row>
    <row r="33" spans="4:8" x14ac:dyDescent="0.4">
      <c r="D33" s="131"/>
      <c r="E33" s="124"/>
      <c r="F33" s="56" t="s">
        <v>47</v>
      </c>
      <c r="G33" s="56">
        <f>②団体戦選手情報!$F$10</f>
        <v>0</v>
      </c>
      <c r="H33" s="131"/>
    </row>
    <row r="34" spans="4:8" x14ac:dyDescent="0.4">
      <c r="D34" s="131"/>
      <c r="E34" s="124"/>
      <c r="F34" s="56" t="s">
        <v>77</v>
      </c>
      <c r="G34" s="59" t="str">
        <f ca="1">②団体戦選手情報!$G$10</f>
        <v/>
      </c>
      <c r="H34" s="131"/>
    </row>
    <row r="35" spans="4:8" x14ac:dyDescent="0.4">
      <c r="D35" s="131"/>
      <c r="E35" s="124"/>
      <c r="F35" s="56" t="s">
        <v>13</v>
      </c>
      <c r="G35" s="56">
        <f>②団体戦選手情報!$A$11</f>
        <v>4</v>
      </c>
      <c r="H35" s="131"/>
    </row>
    <row r="36" spans="4:8" x14ac:dyDescent="0.4">
      <c r="D36" s="131"/>
      <c r="E36" s="124"/>
      <c r="F36" s="56" t="s">
        <v>39</v>
      </c>
      <c r="G36" s="56">
        <f>②団体戦選手情報!$C$11</f>
        <v>0</v>
      </c>
      <c r="H36" s="131"/>
    </row>
    <row r="37" spans="4:8" x14ac:dyDescent="0.4">
      <c r="D37" s="131"/>
      <c r="E37" s="124"/>
      <c r="F37" s="56" t="s">
        <v>38</v>
      </c>
      <c r="G37" s="56">
        <f>②団体戦選手情報!$D$11</f>
        <v>0</v>
      </c>
      <c r="H37" s="131"/>
    </row>
    <row r="38" spans="4:8" x14ac:dyDescent="0.4">
      <c r="D38" s="131"/>
      <c r="E38" s="124"/>
      <c r="F38" s="57" t="s">
        <v>48</v>
      </c>
      <c r="G38" s="58">
        <f>②団体戦選手情報!$E$11</f>
        <v>0</v>
      </c>
      <c r="H38" s="131"/>
    </row>
    <row r="39" spans="4:8" x14ac:dyDescent="0.4">
      <c r="D39" s="131"/>
      <c r="E39" s="124"/>
      <c r="F39" s="56" t="s">
        <v>47</v>
      </c>
      <c r="G39" s="56">
        <f>②団体戦選手情報!$F$11</f>
        <v>0</v>
      </c>
      <c r="H39" s="131"/>
    </row>
    <row r="40" spans="4:8" x14ac:dyDescent="0.4">
      <c r="D40" s="131"/>
      <c r="E40" s="124"/>
      <c r="F40" s="56" t="s">
        <v>77</v>
      </c>
      <c r="G40" s="59" t="str">
        <f ca="1">②団体戦選手情報!$G$11</f>
        <v/>
      </c>
      <c r="H40" s="131"/>
    </row>
    <row r="41" spans="4:8" x14ac:dyDescent="0.4">
      <c r="D41" s="131"/>
      <c r="E41" s="124"/>
      <c r="F41" s="56" t="s">
        <v>13</v>
      </c>
      <c r="G41" s="56">
        <f>②団体戦選手情報!$A$12</f>
        <v>5</v>
      </c>
      <c r="H41" s="131"/>
    </row>
    <row r="42" spans="4:8" x14ac:dyDescent="0.4">
      <c r="D42" s="131"/>
      <c r="E42" s="124"/>
      <c r="F42" s="56" t="s">
        <v>39</v>
      </c>
      <c r="G42" s="56">
        <f>②団体戦選手情報!$C$12</f>
        <v>0</v>
      </c>
      <c r="H42" s="131"/>
    </row>
    <row r="43" spans="4:8" x14ac:dyDescent="0.4">
      <c r="D43" s="131"/>
      <c r="E43" s="124"/>
      <c r="F43" s="56" t="s">
        <v>38</v>
      </c>
      <c r="G43" s="56">
        <f>②団体戦選手情報!$D$12</f>
        <v>0</v>
      </c>
      <c r="H43" s="131"/>
    </row>
    <row r="44" spans="4:8" x14ac:dyDescent="0.4">
      <c r="D44" s="131"/>
      <c r="E44" s="124"/>
      <c r="F44" s="57" t="s">
        <v>48</v>
      </c>
      <c r="G44" s="58">
        <f>②団体戦選手情報!$E$12</f>
        <v>0</v>
      </c>
      <c r="H44" s="131"/>
    </row>
    <row r="45" spans="4:8" x14ac:dyDescent="0.4">
      <c r="D45" s="131"/>
      <c r="E45" s="124"/>
      <c r="F45" s="56" t="s">
        <v>47</v>
      </c>
      <c r="G45" s="56">
        <f>②団体戦選手情報!$F$12</f>
        <v>0</v>
      </c>
      <c r="H45" s="131"/>
    </row>
    <row r="46" spans="4:8" x14ac:dyDescent="0.4">
      <c r="D46" s="131"/>
      <c r="E46" s="124"/>
      <c r="F46" s="56" t="s">
        <v>77</v>
      </c>
      <c r="G46" s="59" t="str">
        <f ca="1">②団体戦選手情報!$G$12</f>
        <v/>
      </c>
      <c r="H46" s="131"/>
    </row>
    <row r="47" spans="4:8" x14ac:dyDescent="0.4">
      <c r="D47" s="131"/>
      <c r="E47" s="124"/>
      <c r="F47" s="56" t="s">
        <v>13</v>
      </c>
      <c r="G47" s="56">
        <f>②団体戦選手情報!$A$13</f>
        <v>6</v>
      </c>
      <c r="H47" s="131"/>
    </row>
    <row r="48" spans="4:8" x14ac:dyDescent="0.4">
      <c r="D48" s="131"/>
      <c r="E48" s="124"/>
      <c r="F48" s="56" t="s">
        <v>39</v>
      </c>
      <c r="G48" s="56">
        <f>②団体戦選手情報!$C$13</f>
        <v>0</v>
      </c>
      <c r="H48" s="131"/>
    </row>
    <row r="49" spans="4:8" x14ac:dyDescent="0.4">
      <c r="D49" s="131"/>
      <c r="E49" s="124"/>
      <c r="F49" s="56" t="s">
        <v>38</v>
      </c>
      <c r="G49" s="56">
        <f>②団体戦選手情報!$D$13</f>
        <v>0</v>
      </c>
      <c r="H49" s="131"/>
    </row>
    <row r="50" spans="4:8" x14ac:dyDescent="0.4">
      <c r="D50" s="131"/>
      <c r="E50" s="124"/>
      <c r="F50" s="57" t="s">
        <v>48</v>
      </c>
      <c r="G50" s="58">
        <f>②団体戦選手情報!$E$13</f>
        <v>0</v>
      </c>
      <c r="H50" s="131"/>
    </row>
    <row r="51" spans="4:8" x14ac:dyDescent="0.4">
      <c r="D51" s="131"/>
      <c r="E51" s="124"/>
      <c r="F51" s="56" t="s">
        <v>47</v>
      </c>
      <c r="G51" s="56">
        <f>②団体戦選手情報!$F$13</f>
        <v>0</v>
      </c>
      <c r="H51" s="131"/>
    </row>
    <row r="52" spans="4:8" x14ac:dyDescent="0.4">
      <c r="D52" s="131"/>
      <c r="E52" s="124"/>
      <c r="F52" s="56" t="s">
        <v>77</v>
      </c>
      <c r="G52" s="59" t="str">
        <f ca="1">②団体戦選手情報!$G$13</f>
        <v/>
      </c>
      <c r="H52" s="131"/>
    </row>
    <row r="53" spans="4:8" x14ac:dyDescent="0.4">
      <c r="D53" s="131"/>
      <c r="E53" s="124"/>
      <c r="F53" s="56" t="s">
        <v>13</v>
      </c>
      <c r="G53" s="56">
        <f>②団体戦選手情報!$A$14</f>
        <v>7</v>
      </c>
      <c r="H53" s="131"/>
    </row>
    <row r="54" spans="4:8" x14ac:dyDescent="0.4">
      <c r="D54" s="131"/>
      <c r="E54" s="124"/>
      <c r="F54" s="56" t="s">
        <v>39</v>
      </c>
      <c r="G54" s="56">
        <f>②団体戦選手情報!$C$14</f>
        <v>0</v>
      </c>
      <c r="H54" s="131"/>
    </row>
    <row r="55" spans="4:8" x14ac:dyDescent="0.4">
      <c r="D55" s="131"/>
      <c r="E55" s="124"/>
      <c r="F55" s="56" t="s">
        <v>38</v>
      </c>
      <c r="G55" s="56">
        <f>②団体戦選手情報!$D$14</f>
        <v>0</v>
      </c>
      <c r="H55" s="131"/>
    </row>
    <row r="56" spans="4:8" x14ac:dyDescent="0.4">
      <c r="D56" s="131"/>
      <c r="E56" s="124"/>
      <c r="F56" s="57" t="s">
        <v>48</v>
      </c>
      <c r="G56" s="58">
        <f>②団体戦選手情報!$E$14</f>
        <v>0</v>
      </c>
      <c r="H56" s="131"/>
    </row>
    <row r="57" spans="4:8" x14ac:dyDescent="0.4">
      <c r="D57" s="131"/>
      <c r="E57" s="124"/>
      <c r="F57" s="56" t="s">
        <v>47</v>
      </c>
      <c r="G57" s="56">
        <f>②団体戦選手情報!$F$14</f>
        <v>0</v>
      </c>
      <c r="H57" s="131"/>
    </row>
    <row r="58" spans="4:8" x14ac:dyDescent="0.4">
      <c r="D58" s="131"/>
      <c r="E58" s="124"/>
      <c r="F58" s="56" t="s">
        <v>77</v>
      </c>
      <c r="G58" s="59" t="str">
        <f ca="1">②団体戦選手情報!$G$14</f>
        <v/>
      </c>
      <c r="H58" s="131"/>
    </row>
    <row r="59" spans="4:8" x14ac:dyDescent="0.4">
      <c r="D59" s="131"/>
      <c r="E59" s="124"/>
      <c r="F59" s="56" t="s">
        <v>13</v>
      </c>
      <c r="G59" s="56">
        <f>②団体戦選手情報!$A$15</f>
        <v>8</v>
      </c>
      <c r="H59" s="131"/>
    </row>
    <row r="60" spans="4:8" x14ac:dyDescent="0.4">
      <c r="D60" s="131"/>
      <c r="E60" s="124"/>
      <c r="F60" s="56" t="s">
        <v>39</v>
      </c>
      <c r="G60" s="56">
        <f>②団体戦選手情報!$C$15</f>
        <v>0</v>
      </c>
      <c r="H60" s="131"/>
    </row>
    <row r="61" spans="4:8" x14ac:dyDescent="0.4">
      <c r="D61" s="131"/>
      <c r="E61" s="124"/>
      <c r="F61" s="56" t="s">
        <v>38</v>
      </c>
      <c r="G61" s="56">
        <f>②団体戦選手情報!$D$15</f>
        <v>0</v>
      </c>
      <c r="H61" s="131"/>
    </row>
    <row r="62" spans="4:8" x14ac:dyDescent="0.4">
      <c r="D62" s="131"/>
      <c r="E62" s="124"/>
      <c r="F62" s="57" t="s">
        <v>48</v>
      </c>
      <c r="G62" s="58">
        <f>②団体戦選手情報!$E$15</f>
        <v>0</v>
      </c>
      <c r="H62" s="131"/>
    </row>
    <row r="63" spans="4:8" x14ac:dyDescent="0.4">
      <c r="D63" s="131"/>
      <c r="E63" s="124"/>
      <c r="F63" s="56" t="s">
        <v>47</v>
      </c>
      <c r="G63" s="56">
        <f>②団体戦選手情報!$F$15</f>
        <v>0</v>
      </c>
      <c r="H63" s="131"/>
    </row>
    <row r="64" spans="4:8" x14ac:dyDescent="0.4">
      <c r="D64" s="131"/>
      <c r="E64" s="124"/>
      <c r="F64" s="56" t="s">
        <v>77</v>
      </c>
      <c r="G64" s="59" t="str">
        <f ca="1">②団体戦選手情報!$G$15</f>
        <v/>
      </c>
      <c r="H64" s="131"/>
    </row>
    <row r="65" spans="4:8" x14ac:dyDescent="0.4">
      <c r="D65" s="131"/>
      <c r="E65" s="126" t="s">
        <v>78</v>
      </c>
      <c r="F65" s="55"/>
      <c r="G65" s="56" t="s">
        <v>84</v>
      </c>
      <c r="H65" s="131"/>
    </row>
    <row r="66" spans="4:8" x14ac:dyDescent="0.4">
      <c r="D66" s="131"/>
      <c r="E66" s="126"/>
      <c r="F66" s="67" t="s">
        <v>40</v>
      </c>
      <c r="G66" s="56">
        <f>③個人戦選手情報!$D$4</f>
        <v>0</v>
      </c>
      <c r="H66" s="131"/>
    </row>
    <row r="67" spans="4:8" x14ac:dyDescent="0.4">
      <c r="D67" s="131"/>
      <c r="E67" s="126"/>
      <c r="F67" s="67" t="s">
        <v>38</v>
      </c>
      <c r="G67" s="56">
        <f>③個人戦選手情報!$E$4</f>
        <v>0</v>
      </c>
      <c r="H67" s="131"/>
    </row>
    <row r="68" spans="4:8" x14ac:dyDescent="0.4">
      <c r="D68" s="131"/>
      <c r="E68" s="126"/>
      <c r="F68" s="60" t="s">
        <v>28</v>
      </c>
      <c r="G68" s="61">
        <f>③個人戦選手情報!$F$4</f>
        <v>0</v>
      </c>
      <c r="H68" s="131"/>
    </row>
    <row r="69" spans="4:8" x14ac:dyDescent="0.4">
      <c r="D69" s="131"/>
      <c r="E69" s="126"/>
      <c r="F69" s="60" t="s">
        <v>29</v>
      </c>
      <c r="G69" s="61" t="str">
        <f>IF(③個人戦選手情報!$G$4=0,"",③個人戦選手情報!$G$4)</f>
        <v/>
      </c>
      <c r="H69" s="131"/>
    </row>
    <row r="70" spans="4:8" x14ac:dyDescent="0.4">
      <c r="D70" s="131"/>
      <c r="E70" s="126"/>
      <c r="F70" s="67" t="s">
        <v>40</v>
      </c>
      <c r="G70" s="56">
        <f>③個人戦選手情報!$D$5</f>
        <v>0</v>
      </c>
      <c r="H70" s="131"/>
    </row>
    <row r="71" spans="4:8" x14ac:dyDescent="0.4">
      <c r="D71" s="131"/>
      <c r="E71" s="126"/>
      <c r="F71" s="67" t="s">
        <v>38</v>
      </c>
      <c r="G71" s="56">
        <f>③個人戦選手情報!$E$5</f>
        <v>0</v>
      </c>
      <c r="H71" s="131"/>
    </row>
    <row r="72" spans="4:8" x14ac:dyDescent="0.4">
      <c r="D72" s="131"/>
      <c r="E72" s="126"/>
      <c r="F72" s="60" t="s">
        <v>28</v>
      </c>
      <c r="G72" s="61">
        <f>③個人戦選手情報!$F$5</f>
        <v>0</v>
      </c>
      <c r="H72" s="131"/>
    </row>
    <row r="73" spans="4:8" x14ac:dyDescent="0.4">
      <c r="D73" s="131"/>
      <c r="E73" s="126"/>
      <c r="F73" s="60" t="s">
        <v>29</v>
      </c>
      <c r="G73" s="61" t="str">
        <f>IF(③個人戦選手情報!$G$5=0,"",③個人戦選手情報!$G$5)</f>
        <v/>
      </c>
      <c r="H73" s="131"/>
    </row>
    <row r="74" spans="4:8" x14ac:dyDescent="0.4">
      <c r="D74" s="131"/>
      <c r="E74" s="126"/>
      <c r="F74" s="67" t="s">
        <v>40</v>
      </c>
      <c r="G74" s="56">
        <f>③個人戦選手情報!$D$6</f>
        <v>0</v>
      </c>
      <c r="H74" s="131"/>
    </row>
    <row r="75" spans="4:8" x14ac:dyDescent="0.4">
      <c r="D75" s="131"/>
      <c r="E75" s="126"/>
      <c r="F75" s="67" t="s">
        <v>38</v>
      </c>
      <c r="G75" s="56">
        <f>③個人戦選手情報!$E$6</f>
        <v>0</v>
      </c>
      <c r="H75" s="131"/>
    </row>
    <row r="76" spans="4:8" x14ac:dyDescent="0.4">
      <c r="D76" s="131"/>
      <c r="E76" s="126"/>
      <c r="F76" s="60" t="s">
        <v>28</v>
      </c>
      <c r="G76" s="61">
        <f>③個人戦選手情報!$F$6</f>
        <v>0</v>
      </c>
      <c r="H76" s="131"/>
    </row>
    <row r="77" spans="4:8" x14ac:dyDescent="0.4">
      <c r="D77" s="131"/>
      <c r="E77" s="126"/>
      <c r="F77" s="60" t="s">
        <v>29</v>
      </c>
      <c r="G77" s="61" t="str">
        <f>IF(③個人戦選手情報!$G$6=0,"",③個人戦選手情報!$G$6)</f>
        <v/>
      </c>
      <c r="H77" s="131"/>
    </row>
    <row r="78" spans="4:8" x14ac:dyDescent="0.4">
      <c r="D78" s="131"/>
      <c r="E78" s="126"/>
      <c r="F78" s="67" t="s">
        <v>40</v>
      </c>
      <c r="G78" s="56">
        <f>③個人戦選手情報!$D$7</f>
        <v>0</v>
      </c>
      <c r="H78" s="131"/>
    </row>
    <row r="79" spans="4:8" x14ac:dyDescent="0.4">
      <c r="D79" s="131"/>
      <c r="E79" s="126"/>
      <c r="F79" s="67" t="s">
        <v>38</v>
      </c>
      <c r="G79" s="56">
        <f>③個人戦選手情報!$E$7</f>
        <v>0</v>
      </c>
      <c r="H79" s="131"/>
    </row>
    <row r="80" spans="4:8" x14ac:dyDescent="0.4">
      <c r="D80" s="131"/>
      <c r="E80" s="126"/>
      <c r="F80" s="60" t="s">
        <v>28</v>
      </c>
      <c r="G80" s="61">
        <f>③個人戦選手情報!$F$7</f>
        <v>0</v>
      </c>
      <c r="H80" s="131"/>
    </row>
    <row r="81" spans="4:8" x14ac:dyDescent="0.4">
      <c r="D81" s="131"/>
      <c r="E81" s="126"/>
      <c r="F81" s="60" t="s">
        <v>29</v>
      </c>
      <c r="G81" s="61" t="str">
        <f>IF(③個人戦選手情報!$G$7=0,"",③個人戦選手情報!$G$7)</f>
        <v/>
      </c>
      <c r="H81" s="131"/>
    </row>
    <row r="82" spans="4:8" x14ac:dyDescent="0.4">
      <c r="D82" s="131"/>
      <c r="E82" s="124" t="s">
        <v>88</v>
      </c>
      <c r="F82" s="62" t="s">
        <v>40</v>
      </c>
      <c r="G82" s="63" t="str">
        <f>IF(③個人戦選手情報!$C$10=0,"",③個人戦選手情報!$C$10)</f>
        <v/>
      </c>
      <c r="H82" s="131"/>
    </row>
    <row r="83" spans="4:8" x14ac:dyDescent="0.4">
      <c r="D83" s="131"/>
      <c r="E83" s="124"/>
      <c r="F83" s="62" t="s">
        <v>38</v>
      </c>
      <c r="G83" s="63" t="str">
        <f>IF(③個人戦選手情報!$D$10=0,"",③個人戦選手情報!$D$10)</f>
        <v/>
      </c>
      <c r="H83" s="131"/>
    </row>
    <row r="84" spans="4:8" x14ac:dyDescent="0.4">
      <c r="D84" s="131"/>
      <c r="E84" s="124"/>
      <c r="F84" s="62" t="s">
        <v>85</v>
      </c>
      <c r="G84" s="64" t="str">
        <f>IF(③個人戦選手情報!$E$10=0,"",③個人戦選手情報!$E$10)</f>
        <v/>
      </c>
      <c r="H84" s="131"/>
    </row>
    <row r="85" spans="4:8" x14ac:dyDescent="0.4">
      <c r="D85" s="131"/>
      <c r="E85" s="124"/>
      <c r="F85" s="62" t="s">
        <v>86</v>
      </c>
      <c r="G85" s="63" t="str">
        <f>IF(③個人戦選手情報!$F$10=0,"",③個人戦選手情報!$F$10)</f>
        <v/>
      </c>
      <c r="H85" s="131"/>
    </row>
    <row r="86" spans="4:8" x14ac:dyDescent="0.4">
      <c r="D86" s="131"/>
      <c r="E86" s="124"/>
      <c r="F86" s="62" t="s">
        <v>87</v>
      </c>
      <c r="G86" s="63" t="str">
        <f ca="1">IF(③個人戦選手情報!$G$10=0,"",③個人戦選手情報!$G$10)</f>
        <v/>
      </c>
      <c r="H86" s="131"/>
    </row>
    <row r="87" spans="4:8" x14ac:dyDescent="0.4">
      <c r="D87" s="131"/>
      <c r="E87" s="124" t="s">
        <v>89</v>
      </c>
      <c r="F87" s="62" t="s">
        <v>40</v>
      </c>
      <c r="G87" s="63" t="str">
        <f>IF(③個人戦選手情報!$C$11=0,"",③個人戦選手情報!$C$11)</f>
        <v/>
      </c>
      <c r="H87" s="131"/>
    </row>
    <row r="88" spans="4:8" x14ac:dyDescent="0.4">
      <c r="D88" s="131"/>
      <c r="E88" s="124"/>
      <c r="F88" s="62" t="s">
        <v>38</v>
      </c>
      <c r="G88" s="63" t="str">
        <f>IF(③個人戦選手情報!$D$11=0,"",③個人戦選手情報!$D$11)</f>
        <v/>
      </c>
      <c r="H88" s="131"/>
    </row>
    <row r="89" spans="4:8" x14ac:dyDescent="0.4">
      <c r="D89" s="131"/>
      <c r="E89" s="124"/>
      <c r="F89" s="62" t="s">
        <v>85</v>
      </c>
      <c r="G89" s="64" t="str">
        <f>IF(③個人戦選手情報!$E$11=0,"",③個人戦選手情報!$E$11)</f>
        <v/>
      </c>
      <c r="H89" s="131"/>
    </row>
    <row r="90" spans="4:8" x14ac:dyDescent="0.4">
      <c r="D90" s="131"/>
      <c r="E90" s="124"/>
      <c r="F90" s="62" t="s">
        <v>86</v>
      </c>
      <c r="G90" s="63" t="str">
        <f>IF(③個人戦選手情報!$F$11=0,"",③個人戦選手情報!$F$11)</f>
        <v/>
      </c>
      <c r="H90" s="131"/>
    </row>
    <row r="91" spans="4:8" x14ac:dyDescent="0.4">
      <c r="D91" s="131"/>
      <c r="E91" s="124"/>
      <c r="F91" s="62" t="s">
        <v>87</v>
      </c>
      <c r="G91" s="63" t="str">
        <f ca="1">IF(③個人戦選手情報!$G$11=0,"",③個人戦選手情報!$G$11)</f>
        <v/>
      </c>
      <c r="H91" s="131"/>
    </row>
    <row r="92" spans="4:8" x14ac:dyDescent="0.4">
      <c r="D92" s="131"/>
      <c r="E92" s="124" t="s">
        <v>90</v>
      </c>
      <c r="F92" s="62" t="s">
        <v>40</v>
      </c>
      <c r="G92" s="63" t="str">
        <f>IF(③個人戦選手情報!$C$12=0,"",③個人戦選手情報!$C$12)</f>
        <v/>
      </c>
      <c r="H92" s="131"/>
    </row>
    <row r="93" spans="4:8" x14ac:dyDescent="0.4">
      <c r="D93" s="131"/>
      <c r="E93" s="124"/>
      <c r="F93" s="62" t="s">
        <v>38</v>
      </c>
      <c r="G93" s="63" t="str">
        <f>IF(③個人戦選手情報!$D$12=0,"",③個人戦選手情報!$D$12)</f>
        <v/>
      </c>
      <c r="H93" s="131"/>
    </row>
    <row r="94" spans="4:8" x14ac:dyDescent="0.4">
      <c r="D94" s="131"/>
      <c r="E94" s="124"/>
      <c r="F94" s="62" t="s">
        <v>85</v>
      </c>
      <c r="G94" s="64" t="str">
        <f>IF(③個人戦選手情報!$E$12=0,"",③個人戦選手情報!$E$12)</f>
        <v/>
      </c>
      <c r="H94" s="131"/>
    </row>
    <row r="95" spans="4:8" x14ac:dyDescent="0.4">
      <c r="D95" s="131"/>
      <c r="E95" s="124"/>
      <c r="F95" s="62" t="s">
        <v>86</v>
      </c>
      <c r="G95" s="63" t="str">
        <f>IF(③個人戦選手情報!$F$12=0,"",③個人戦選手情報!$F$12)</f>
        <v/>
      </c>
      <c r="H95" s="131"/>
    </row>
    <row r="96" spans="4:8" x14ac:dyDescent="0.4">
      <c r="D96" s="131"/>
      <c r="E96" s="124"/>
      <c r="F96" s="62" t="s">
        <v>87</v>
      </c>
      <c r="G96" s="63" t="str">
        <f ca="1">IF(③個人戦選手情報!$G$12=0,"",③個人戦選手情報!$G$12)</f>
        <v/>
      </c>
      <c r="H96" s="131"/>
    </row>
    <row r="97" spans="4:8" x14ac:dyDescent="0.4">
      <c r="D97" s="131"/>
      <c r="E97" s="124" t="s">
        <v>91</v>
      </c>
      <c r="F97" s="62" t="s">
        <v>40</v>
      </c>
      <c r="G97" s="63" t="str">
        <f>IF(③個人戦選手情報!$C$13=0,"",③個人戦選手情報!$C$13)</f>
        <v/>
      </c>
      <c r="H97" s="131"/>
    </row>
    <row r="98" spans="4:8" x14ac:dyDescent="0.4">
      <c r="D98" s="131"/>
      <c r="E98" s="124"/>
      <c r="F98" s="62" t="s">
        <v>38</v>
      </c>
      <c r="G98" s="63" t="str">
        <f>IF(③個人戦選手情報!$D$13=0,"",③個人戦選手情報!$D$13)</f>
        <v/>
      </c>
      <c r="H98" s="131"/>
    </row>
    <row r="99" spans="4:8" x14ac:dyDescent="0.4">
      <c r="D99" s="131"/>
      <c r="E99" s="124"/>
      <c r="F99" s="62" t="s">
        <v>85</v>
      </c>
      <c r="G99" s="64" t="str">
        <f>IF(③個人戦選手情報!$E$13=0,"",③個人戦選手情報!$E$13)</f>
        <v/>
      </c>
      <c r="H99" s="131"/>
    </row>
    <row r="100" spans="4:8" x14ac:dyDescent="0.4">
      <c r="D100" s="131"/>
      <c r="E100" s="124"/>
      <c r="F100" s="62" t="s">
        <v>86</v>
      </c>
      <c r="G100" s="63" t="str">
        <f>IF(③個人戦選手情報!$F$13=0,"",③個人戦選手情報!$F$13)</f>
        <v/>
      </c>
      <c r="H100" s="131"/>
    </row>
    <row r="101" spans="4:8" x14ac:dyDescent="0.4">
      <c r="D101" s="131"/>
      <c r="E101" s="124"/>
      <c r="F101" s="62" t="s">
        <v>87</v>
      </c>
      <c r="G101" s="63" t="str">
        <f ca="1">IF(③個人戦選手情報!$G$13=0,"",③個人戦選手情報!$G$13)</f>
        <v/>
      </c>
      <c r="H101" s="131"/>
    </row>
    <row r="102" spans="4:8" x14ac:dyDescent="0.4">
      <c r="D102" s="131"/>
      <c r="E102" s="124" t="s">
        <v>92</v>
      </c>
      <c r="F102" s="62" t="s">
        <v>40</v>
      </c>
      <c r="G102" s="63" t="str">
        <f>IF(③個人戦選手情報!$C$14=0,"",③個人戦選手情報!$C$14)</f>
        <v/>
      </c>
      <c r="H102" s="131"/>
    </row>
    <row r="103" spans="4:8" x14ac:dyDescent="0.4">
      <c r="D103" s="131"/>
      <c r="E103" s="124"/>
      <c r="F103" s="62" t="s">
        <v>38</v>
      </c>
      <c r="G103" s="63" t="str">
        <f>IF(③個人戦選手情報!$D$14=0,"",③個人戦選手情報!$D$14)</f>
        <v/>
      </c>
      <c r="H103" s="131"/>
    </row>
    <row r="104" spans="4:8" x14ac:dyDescent="0.4">
      <c r="D104" s="131"/>
      <c r="E104" s="124"/>
      <c r="F104" s="62" t="s">
        <v>85</v>
      </c>
      <c r="G104" s="64" t="str">
        <f>IF(③個人戦選手情報!$E$14=0,"",③個人戦選手情報!$E$14)</f>
        <v/>
      </c>
      <c r="H104" s="131"/>
    </row>
    <row r="105" spans="4:8" x14ac:dyDescent="0.4">
      <c r="D105" s="131"/>
      <c r="E105" s="124"/>
      <c r="F105" s="62" t="s">
        <v>86</v>
      </c>
      <c r="G105" s="63" t="str">
        <f>IF(③個人戦選手情報!$F$14=0,"",③個人戦選手情報!$F$14)</f>
        <v/>
      </c>
      <c r="H105" s="131"/>
    </row>
    <row r="106" spans="4:8" x14ac:dyDescent="0.4">
      <c r="D106" s="131"/>
      <c r="E106" s="124"/>
      <c r="F106" s="62" t="s">
        <v>87</v>
      </c>
      <c r="G106" s="63" t="str">
        <f ca="1">IF(③個人戦選手情報!$G$14=0,"",③個人戦選手情報!$G$14)</f>
        <v/>
      </c>
      <c r="H106" s="131"/>
    </row>
    <row r="107" spans="4:8" x14ac:dyDescent="0.4">
      <c r="D107" s="131"/>
      <c r="E107" s="124" t="s">
        <v>93</v>
      </c>
      <c r="F107" s="62" t="s">
        <v>40</v>
      </c>
      <c r="G107" s="63" t="str">
        <f>IF(③個人戦選手情報!$C$15=0,"",③個人戦選手情報!$C$15)</f>
        <v/>
      </c>
      <c r="H107" s="131"/>
    </row>
    <row r="108" spans="4:8" x14ac:dyDescent="0.4">
      <c r="D108" s="131"/>
      <c r="E108" s="124"/>
      <c r="F108" s="62" t="s">
        <v>38</v>
      </c>
      <c r="G108" s="63" t="str">
        <f>IF(③個人戦選手情報!$D$15=0,"",③個人戦選手情報!$D$15)</f>
        <v/>
      </c>
      <c r="H108" s="131"/>
    </row>
    <row r="109" spans="4:8" x14ac:dyDescent="0.4">
      <c r="D109" s="131"/>
      <c r="E109" s="124"/>
      <c r="F109" s="62" t="s">
        <v>85</v>
      </c>
      <c r="G109" s="64" t="str">
        <f>IF(③個人戦選手情報!$E$15=0,"",③個人戦選手情報!$E$15)</f>
        <v/>
      </c>
      <c r="H109" s="131"/>
    </row>
    <row r="110" spans="4:8" x14ac:dyDescent="0.4">
      <c r="D110" s="131"/>
      <c r="E110" s="124"/>
      <c r="F110" s="62" t="s">
        <v>86</v>
      </c>
      <c r="G110" s="63" t="str">
        <f>IF(③個人戦選手情報!$F$15=0,"",③個人戦選手情報!$F$15)</f>
        <v/>
      </c>
      <c r="H110" s="131"/>
    </row>
    <row r="111" spans="4:8" x14ac:dyDescent="0.4">
      <c r="D111" s="131"/>
      <c r="E111" s="124"/>
      <c r="F111" s="62" t="s">
        <v>87</v>
      </c>
      <c r="G111" s="63" t="str">
        <f ca="1">IF(③個人戦選手情報!$G$15=0,"",③個人戦選手情報!$G$15)</f>
        <v/>
      </c>
      <c r="H111" s="131"/>
    </row>
    <row r="112" spans="4:8" x14ac:dyDescent="0.4">
      <c r="D112" s="131"/>
      <c r="E112" s="124" t="s">
        <v>94</v>
      </c>
      <c r="F112" s="62" t="s">
        <v>40</v>
      </c>
      <c r="G112" s="63" t="str">
        <f>IF(③個人戦選手情報!$C$16=0,"",③個人戦選手情報!$C$16)</f>
        <v/>
      </c>
      <c r="H112" s="131"/>
    </row>
    <row r="113" spans="4:8" x14ac:dyDescent="0.4">
      <c r="D113" s="131"/>
      <c r="E113" s="124"/>
      <c r="F113" s="62" t="s">
        <v>38</v>
      </c>
      <c r="G113" s="63" t="str">
        <f>IF(③個人戦選手情報!$D$16=0,"",③個人戦選手情報!$D$16)</f>
        <v/>
      </c>
      <c r="H113" s="131"/>
    </row>
    <row r="114" spans="4:8" x14ac:dyDescent="0.4">
      <c r="D114" s="131"/>
      <c r="E114" s="124"/>
      <c r="F114" s="62" t="s">
        <v>85</v>
      </c>
      <c r="G114" s="64" t="str">
        <f>IF(③個人戦選手情報!$E$16=0,"",③個人戦選手情報!$E$16)</f>
        <v/>
      </c>
      <c r="H114" s="131"/>
    </row>
    <row r="115" spans="4:8" x14ac:dyDescent="0.4">
      <c r="D115" s="131"/>
      <c r="E115" s="124"/>
      <c r="F115" s="62" t="s">
        <v>86</v>
      </c>
      <c r="G115" s="63" t="str">
        <f>IF(③個人戦選手情報!$F$16=0,"",③個人戦選手情報!$F$16)</f>
        <v/>
      </c>
      <c r="H115" s="131"/>
    </row>
    <row r="116" spans="4:8" x14ac:dyDescent="0.4">
      <c r="D116" s="131"/>
      <c r="E116" s="124"/>
      <c r="F116" s="62" t="s">
        <v>87</v>
      </c>
      <c r="G116" s="63" t="str">
        <f ca="1">IF(③個人戦選手情報!$G$16=0,"",③個人戦選手情報!$G$16)</f>
        <v/>
      </c>
      <c r="H116" s="131"/>
    </row>
    <row r="117" spans="4:8" x14ac:dyDescent="0.4">
      <c r="D117" s="131"/>
      <c r="E117" s="124" t="s">
        <v>95</v>
      </c>
      <c r="F117" s="62" t="s">
        <v>40</v>
      </c>
      <c r="G117" s="63" t="str">
        <f>IF(③個人戦選手情報!$C$17=0,"",③個人戦選手情報!$C$17)</f>
        <v/>
      </c>
      <c r="H117" s="131"/>
    </row>
    <row r="118" spans="4:8" x14ac:dyDescent="0.4">
      <c r="D118" s="131"/>
      <c r="E118" s="124"/>
      <c r="F118" s="62" t="s">
        <v>38</v>
      </c>
      <c r="G118" s="63" t="str">
        <f>IF(③個人戦選手情報!$D$17=0,"",③個人戦選手情報!$D$17)</f>
        <v/>
      </c>
      <c r="H118" s="131"/>
    </row>
    <row r="119" spans="4:8" x14ac:dyDescent="0.4">
      <c r="D119" s="131"/>
      <c r="E119" s="124"/>
      <c r="F119" s="62" t="s">
        <v>85</v>
      </c>
      <c r="G119" s="64" t="str">
        <f>IF(③個人戦選手情報!$E$17=0,"",③個人戦選手情報!$E$17)</f>
        <v/>
      </c>
      <c r="H119" s="131"/>
    </row>
    <row r="120" spans="4:8" x14ac:dyDescent="0.4">
      <c r="D120" s="131"/>
      <c r="E120" s="124"/>
      <c r="F120" s="62" t="s">
        <v>86</v>
      </c>
      <c r="G120" s="63" t="str">
        <f>IF(③個人戦選手情報!$F$17=0,"",③個人戦選手情報!$F$17)</f>
        <v/>
      </c>
      <c r="H120" s="131"/>
    </row>
    <row r="121" spans="4:8" x14ac:dyDescent="0.4">
      <c r="D121" s="131"/>
      <c r="E121" s="124"/>
      <c r="F121" s="62" t="s">
        <v>87</v>
      </c>
      <c r="G121" s="63" t="str">
        <f ca="1">IF(③個人戦選手情報!$G$17=0,"",③個人戦選手情報!$G$17)</f>
        <v/>
      </c>
      <c r="H121" s="131"/>
    </row>
    <row r="122" spans="4:8" x14ac:dyDescent="0.4">
      <c r="D122" s="131"/>
      <c r="E122" s="124" t="s">
        <v>96</v>
      </c>
      <c r="F122" s="62" t="s">
        <v>40</v>
      </c>
      <c r="G122" s="63" t="str">
        <f>IF(③個人戦選手情報!$C$18=0,"",③個人戦選手情報!$C$18)</f>
        <v/>
      </c>
      <c r="H122" s="131"/>
    </row>
    <row r="123" spans="4:8" x14ac:dyDescent="0.4">
      <c r="D123" s="131"/>
      <c r="E123" s="124"/>
      <c r="F123" s="62" t="s">
        <v>38</v>
      </c>
      <c r="G123" s="63" t="str">
        <f>IF(③個人戦選手情報!$D$18=0,"",③個人戦選手情報!$D$18)</f>
        <v/>
      </c>
      <c r="H123" s="131"/>
    </row>
    <row r="124" spans="4:8" x14ac:dyDescent="0.4">
      <c r="D124" s="131"/>
      <c r="E124" s="124"/>
      <c r="F124" s="62" t="s">
        <v>85</v>
      </c>
      <c r="G124" s="64" t="str">
        <f>IF(③個人戦選手情報!$E$18=0,"",③個人戦選手情報!$E$18)</f>
        <v/>
      </c>
      <c r="H124" s="131"/>
    </row>
    <row r="125" spans="4:8" x14ac:dyDescent="0.4">
      <c r="D125" s="131"/>
      <c r="E125" s="124"/>
      <c r="F125" s="62" t="s">
        <v>86</v>
      </c>
      <c r="G125" s="63" t="str">
        <f>IF(③個人戦選手情報!$F$18=0,"",③個人戦選手情報!$F$18)</f>
        <v/>
      </c>
      <c r="H125" s="131"/>
    </row>
    <row r="126" spans="4:8" x14ac:dyDescent="0.4">
      <c r="D126" s="131"/>
      <c r="E126" s="124"/>
      <c r="F126" s="62" t="s">
        <v>87</v>
      </c>
      <c r="G126" s="63" t="str">
        <f ca="1">IF(③個人戦選手情報!$G$18=0,"",③個人戦選手情報!$G$18)</f>
        <v/>
      </c>
      <c r="H126" s="131"/>
    </row>
    <row r="127" spans="4:8" x14ac:dyDescent="0.4">
      <c r="D127" s="131"/>
      <c r="E127" s="124" t="s">
        <v>97</v>
      </c>
      <c r="F127" s="62" t="s">
        <v>40</v>
      </c>
      <c r="G127" s="63" t="str">
        <f>IF(③個人戦選手情報!$C$19=0,"",③個人戦選手情報!$C$19)</f>
        <v/>
      </c>
      <c r="H127" s="131"/>
    </row>
    <row r="128" spans="4:8" x14ac:dyDescent="0.4">
      <c r="D128" s="131"/>
      <c r="E128" s="124"/>
      <c r="F128" s="62" t="s">
        <v>38</v>
      </c>
      <c r="G128" s="63" t="str">
        <f>IF(③個人戦選手情報!$D$19=0,"",③個人戦選手情報!$D$19)</f>
        <v/>
      </c>
      <c r="H128" s="131"/>
    </row>
    <row r="129" spans="4:8" x14ac:dyDescent="0.4">
      <c r="D129" s="131"/>
      <c r="E129" s="124"/>
      <c r="F129" s="62" t="s">
        <v>85</v>
      </c>
      <c r="G129" s="64" t="str">
        <f>IF(③個人戦選手情報!$E$19=0,"",③個人戦選手情報!$E$19)</f>
        <v/>
      </c>
      <c r="H129" s="131"/>
    </row>
    <row r="130" spans="4:8" x14ac:dyDescent="0.4">
      <c r="D130" s="131"/>
      <c r="E130" s="124"/>
      <c r="F130" s="62" t="s">
        <v>86</v>
      </c>
      <c r="G130" s="63" t="str">
        <f>IF(③個人戦選手情報!$F$19=0,"",③個人戦選手情報!$F$19)</f>
        <v/>
      </c>
      <c r="H130" s="131"/>
    </row>
    <row r="131" spans="4:8" x14ac:dyDescent="0.4">
      <c r="D131" s="131"/>
      <c r="E131" s="124"/>
      <c r="F131" s="62" t="s">
        <v>87</v>
      </c>
      <c r="G131" s="63" t="str">
        <f ca="1">IF(③個人戦選手情報!$G$19=0,"",③個人戦選手情報!$G$19)</f>
        <v/>
      </c>
      <c r="H131" s="131"/>
    </row>
    <row r="132" spans="4:8" x14ac:dyDescent="0.4">
      <c r="D132" s="131"/>
      <c r="E132" s="124" t="s">
        <v>98</v>
      </c>
      <c r="F132" s="62" t="s">
        <v>40</v>
      </c>
      <c r="G132" s="63" t="str">
        <f>IF(③個人戦選手情報!$C$20=0,"",③個人戦選手情報!$C$20)</f>
        <v/>
      </c>
      <c r="H132" s="131"/>
    </row>
    <row r="133" spans="4:8" x14ac:dyDescent="0.4">
      <c r="D133" s="131"/>
      <c r="E133" s="124"/>
      <c r="F133" s="62" t="s">
        <v>38</v>
      </c>
      <c r="G133" s="63" t="str">
        <f>IF(③個人戦選手情報!$D$20=0,"",③個人戦選手情報!$D$20)</f>
        <v/>
      </c>
      <c r="H133" s="131"/>
    </row>
    <row r="134" spans="4:8" x14ac:dyDescent="0.4">
      <c r="D134" s="131"/>
      <c r="E134" s="124"/>
      <c r="F134" s="62" t="s">
        <v>85</v>
      </c>
      <c r="G134" s="64" t="str">
        <f>IF(③個人戦選手情報!$E$20=0,"",③個人戦選手情報!$E$20)</f>
        <v/>
      </c>
      <c r="H134" s="131"/>
    </row>
    <row r="135" spans="4:8" x14ac:dyDescent="0.4">
      <c r="D135" s="131"/>
      <c r="E135" s="124"/>
      <c r="F135" s="62" t="s">
        <v>86</v>
      </c>
      <c r="G135" s="63" t="str">
        <f>IF(③個人戦選手情報!$F$20=0,"",③個人戦選手情報!$F$20)</f>
        <v/>
      </c>
      <c r="H135" s="131"/>
    </row>
    <row r="136" spans="4:8" x14ac:dyDescent="0.4">
      <c r="D136" s="131"/>
      <c r="E136" s="124"/>
      <c r="F136" s="62" t="s">
        <v>87</v>
      </c>
      <c r="G136" s="63" t="str">
        <f ca="1">IF(③個人戦選手情報!$G$20=0,"",③個人戦選手情報!$G$20)</f>
        <v/>
      </c>
      <c r="H136" s="131"/>
    </row>
    <row r="137" spans="4:8" x14ac:dyDescent="0.4">
      <c r="D137" s="131"/>
      <c r="E137" s="124" t="s">
        <v>99</v>
      </c>
      <c r="F137" s="62" t="s">
        <v>40</v>
      </c>
      <c r="G137" s="63" t="str">
        <f>IF(③個人戦選手情報!$C$21=0,"",③個人戦選手情報!$C$21)</f>
        <v/>
      </c>
      <c r="H137" s="131"/>
    </row>
    <row r="138" spans="4:8" x14ac:dyDescent="0.4">
      <c r="D138" s="131"/>
      <c r="E138" s="124"/>
      <c r="F138" s="62" t="s">
        <v>38</v>
      </c>
      <c r="G138" s="63" t="str">
        <f>IF(③個人戦選手情報!$D$21=0,"",③個人戦選手情報!$D$21)</f>
        <v/>
      </c>
      <c r="H138" s="131"/>
    </row>
    <row r="139" spans="4:8" x14ac:dyDescent="0.4">
      <c r="D139" s="131"/>
      <c r="E139" s="124"/>
      <c r="F139" s="62" t="s">
        <v>85</v>
      </c>
      <c r="G139" s="64" t="str">
        <f>IF(③個人戦選手情報!$E$21=0,"",③個人戦選手情報!$E$21)</f>
        <v/>
      </c>
      <c r="H139" s="131"/>
    </row>
    <row r="140" spans="4:8" x14ac:dyDescent="0.4">
      <c r="D140" s="131"/>
      <c r="E140" s="124"/>
      <c r="F140" s="62" t="s">
        <v>86</v>
      </c>
      <c r="G140" s="63" t="str">
        <f>IF(③個人戦選手情報!$F$21=0,"",③個人戦選手情報!$F$21)</f>
        <v/>
      </c>
      <c r="H140" s="131"/>
    </row>
    <row r="141" spans="4:8" x14ac:dyDescent="0.4">
      <c r="D141" s="131"/>
      <c r="E141" s="124"/>
      <c r="F141" s="62" t="s">
        <v>87</v>
      </c>
      <c r="G141" s="63" t="str">
        <f ca="1">IF(③個人戦選手情報!$G$21=0,"",③個人戦選手情報!$G$21)</f>
        <v/>
      </c>
      <c r="H141" s="131"/>
    </row>
    <row r="142" spans="4:8" x14ac:dyDescent="0.4">
      <c r="D142" s="131"/>
      <c r="E142" s="124" t="s">
        <v>100</v>
      </c>
      <c r="F142" s="62" t="s">
        <v>40</v>
      </c>
      <c r="G142" s="63" t="str">
        <f>IF(③個人戦選手情報!$C$22=0,"",③個人戦選手情報!$C$22)</f>
        <v/>
      </c>
      <c r="H142" s="131"/>
    </row>
    <row r="143" spans="4:8" x14ac:dyDescent="0.4">
      <c r="D143" s="131"/>
      <c r="E143" s="124"/>
      <c r="F143" s="62" t="s">
        <v>38</v>
      </c>
      <c r="G143" s="63" t="str">
        <f>IF(③個人戦選手情報!$D$22=0,"",③個人戦選手情報!$D$22)</f>
        <v/>
      </c>
      <c r="H143" s="131"/>
    </row>
    <row r="144" spans="4:8" x14ac:dyDescent="0.4">
      <c r="D144" s="131"/>
      <c r="E144" s="124"/>
      <c r="F144" s="62" t="s">
        <v>85</v>
      </c>
      <c r="G144" s="64" t="str">
        <f>IF(③個人戦選手情報!$E$22=0,"",③個人戦選手情報!$E$22)</f>
        <v/>
      </c>
      <c r="H144" s="131"/>
    </row>
    <row r="145" spans="4:8" x14ac:dyDescent="0.4">
      <c r="D145" s="131"/>
      <c r="E145" s="124"/>
      <c r="F145" s="62" t="s">
        <v>86</v>
      </c>
      <c r="G145" s="63" t="str">
        <f>IF(③個人戦選手情報!$F$22=0,"",③個人戦選手情報!$F$22)</f>
        <v/>
      </c>
      <c r="H145" s="131"/>
    </row>
    <row r="146" spans="4:8" x14ac:dyDescent="0.4">
      <c r="D146" s="131"/>
      <c r="E146" s="124"/>
      <c r="F146" s="62" t="s">
        <v>87</v>
      </c>
      <c r="G146" s="63" t="str">
        <f ca="1">IF(③個人戦選手情報!$G$22=0,"",③個人戦選手情報!$G$22)</f>
        <v/>
      </c>
      <c r="H146" s="131"/>
    </row>
    <row r="147" spans="4:8" x14ac:dyDescent="0.4">
      <c r="D147" s="131"/>
      <c r="E147" s="124" t="s">
        <v>101</v>
      </c>
      <c r="F147" s="62" t="s">
        <v>40</v>
      </c>
      <c r="G147" s="63" t="str">
        <f>IF(③個人戦選手情報!$C$23=0,"",③個人戦選手情報!$C$23)</f>
        <v/>
      </c>
      <c r="H147" s="131"/>
    </row>
    <row r="148" spans="4:8" x14ac:dyDescent="0.4">
      <c r="D148" s="131"/>
      <c r="E148" s="124"/>
      <c r="F148" s="62" t="s">
        <v>38</v>
      </c>
      <c r="G148" s="63" t="str">
        <f>IF(③個人戦選手情報!$D$23=0,"",③個人戦選手情報!$D$23)</f>
        <v/>
      </c>
      <c r="H148" s="131"/>
    </row>
    <row r="149" spans="4:8" x14ac:dyDescent="0.4">
      <c r="D149" s="131"/>
      <c r="E149" s="124"/>
      <c r="F149" s="62" t="s">
        <v>85</v>
      </c>
      <c r="G149" s="64" t="str">
        <f>IF(③個人戦選手情報!$E$23=0,"",③個人戦選手情報!$E$23)</f>
        <v/>
      </c>
      <c r="H149" s="131"/>
    </row>
    <row r="150" spans="4:8" x14ac:dyDescent="0.4">
      <c r="D150" s="131"/>
      <c r="E150" s="124"/>
      <c r="F150" s="62" t="s">
        <v>86</v>
      </c>
      <c r="G150" s="63" t="str">
        <f>IF(③個人戦選手情報!$F$23=0,"",③個人戦選手情報!$F$23)</f>
        <v/>
      </c>
      <c r="H150" s="131"/>
    </row>
    <row r="151" spans="4:8" x14ac:dyDescent="0.4">
      <c r="D151" s="131"/>
      <c r="E151" s="124"/>
      <c r="F151" s="62" t="s">
        <v>87</v>
      </c>
      <c r="G151" s="63" t="str">
        <f ca="1">IF(③個人戦選手情報!$G$23=0,"",③個人戦選手情報!$G$23)</f>
        <v/>
      </c>
      <c r="H151" s="131"/>
    </row>
    <row r="152" spans="4:8" x14ac:dyDescent="0.4">
      <c r="D152" s="131"/>
      <c r="E152" s="124" t="s">
        <v>102</v>
      </c>
      <c r="F152" s="62" t="s">
        <v>40</v>
      </c>
      <c r="G152" s="63" t="str">
        <f>IF(③個人戦選手情報!$C$24=0,"",③個人戦選手情報!$C$24)</f>
        <v/>
      </c>
      <c r="H152" s="131"/>
    </row>
    <row r="153" spans="4:8" x14ac:dyDescent="0.4">
      <c r="D153" s="131"/>
      <c r="E153" s="124"/>
      <c r="F153" s="62" t="s">
        <v>38</v>
      </c>
      <c r="G153" s="63" t="str">
        <f>IF(③個人戦選手情報!$D$24=0,"",③個人戦選手情報!$D$24)</f>
        <v/>
      </c>
      <c r="H153" s="131"/>
    </row>
    <row r="154" spans="4:8" x14ac:dyDescent="0.4">
      <c r="D154" s="131"/>
      <c r="E154" s="124"/>
      <c r="F154" s="62" t="s">
        <v>85</v>
      </c>
      <c r="G154" s="64" t="str">
        <f>IF(③個人戦選手情報!$E$24=0,"",③個人戦選手情報!$E$24)</f>
        <v/>
      </c>
      <c r="H154" s="131"/>
    </row>
    <row r="155" spans="4:8" x14ac:dyDescent="0.4">
      <c r="D155" s="131"/>
      <c r="E155" s="124"/>
      <c r="F155" s="62" t="s">
        <v>86</v>
      </c>
      <c r="G155" s="63" t="str">
        <f>IF(③個人戦選手情報!$F$24=0,"",③個人戦選手情報!$F$24)</f>
        <v/>
      </c>
      <c r="H155" s="131"/>
    </row>
    <row r="156" spans="4:8" x14ac:dyDescent="0.4">
      <c r="D156" s="131"/>
      <c r="E156" s="124"/>
      <c r="F156" s="62" t="s">
        <v>87</v>
      </c>
      <c r="G156" s="63" t="str">
        <f ca="1">IF(③個人戦選手情報!$G$24=0,"",③個人戦選手情報!$G$24)</f>
        <v/>
      </c>
      <c r="H156" s="131"/>
    </row>
    <row r="157" spans="4:8" x14ac:dyDescent="0.4">
      <c r="D157" s="131"/>
      <c r="E157" s="124" t="s">
        <v>103</v>
      </c>
      <c r="F157" s="62" t="s">
        <v>40</v>
      </c>
      <c r="G157" s="63" t="str">
        <f>IF(③個人戦選手情報!$C$25=0,"",③個人戦選手情報!$C$25)</f>
        <v/>
      </c>
      <c r="H157" s="131"/>
    </row>
    <row r="158" spans="4:8" x14ac:dyDescent="0.4">
      <c r="D158" s="131"/>
      <c r="E158" s="124"/>
      <c r="F158" s="62" t="s">
        <v>38</v>
      </c>
      <c r="G158" s="63" t="str">
        <f>IF(③個人戦選手情報!$D$25=0,"",③個人戦選手情報!$D$25)</f>
        <v/>
      </c>
      <c r="H158" s="131"/>
    </row>
    <row r="159" spans="4:8" x14ac:dyDescent="0.4">
      <c r="D159" s="131"/>
      <c r="E159" s="124"/>
      <c r="F159" s="62" t="s">
        <v>85</v>
      </c>
      <c r="G159" s="64" t="str">
        <f>IF(③個人戦選手情報!$E$25=0,"",③個人戦選手情報!$E$25)</f>
        <v/>
      </c>
      <c r="H159" s="131"/>
    </row>
    <row r="160" spans="4:8" x14ac:dyDescent="0.4">
      <c r="D160" s="131"/>
      <c r="E160" s="124"/>
      <c r="F160" s="62" t="s">
        <v>86</v>
      </c>
      <c r="G160" s="63" t="str">
        <f>IF(③個人戦選手情報!$F$25=0,"",③個人戦選手情報!$F$25)</f>
        <v/>
      </c>
      <c r="H160" s="131"/>
    </row>
    <row r="161" spans="4:8" x14ac:dyDescent="0.4">
      <c r="D161" s="131"/>
      <c r="E161" s="124"/>
      <c r="F161" s="62" t="s">
        <v>87</v>
      </c>
      <c r="G161" s="63" t="str">
        <f ca="1">IF(③個人戦選手情報!$G$25=0,"",③個人戦選手情報!$G$25)</f>
        <v/>
      </c>
      <c r="H161" s="131"/>
    </row>
    <row r="162" spans="4:8" x14ac:dyDescent="0.4">
      <c r="D162" s="131"/>
      <c r="E162" s="124" t="s">
        <v>104</v>
      </c>
      <c r="F162" s="62" t="s">
        <v>40</v>
      </c>
      <c r="G162" s="63" t="e">
        <f>IF(③個人戦選手情報!#REF!=0,"",③個人戦選手情報!#REF!)</f>
        <v>#REF!</v>
      </c>
      <c r="H162" s="131"/>
    </row>
    <row r="163" spans="4:8" x14ac:dyDescent="0.4">
      <c r="D163" s="131"/>
      <c r="E163" s="124"/>
      <c r="F163" s="62" t="s">
        <v>38</v>
      </c>
      <c r="G163" s="63" t="e">
        <f>IF(③個人戦選手情報!#REF!=0,"",③個人戦選手情報!#REF!)</f>
        <v>#REF!</v>
      </c>
      <c r="H163" s="131"/>
    </row>
    <row r="164" spans="4:8" x14ac:dyDescent="0.4">
      <c r="D164" s="131"/>
      <c r="E164" s="124"/>
      <c r="F164" s="62" t="s">
        <v>85</v>
      </c>
      <c r="G164" s="64" t="e">
        <f>IF(③個人戦選手情報!#REF!=0,"",③個人戦選手情報!#REF!)</f>
        <v>#REF!</v>
      </c>
      <c r="H164" s="131"/>
    </row>
    <row r="165" spans="4:8" x14ac:dyDescent="0.4">
      <c r="D165" s="131"/>
      <c r="E165" s="124"/>
      <c r="F165" s="62" t="s">
        <v>86</v>
      </c>
      <c r="G165" s="63" t="e">
        <f>IF(③個人戦選手情報!#REF!=0,"",③個人戦選手情報!#REF!)</f>
        <v>#REF!</v>
      </c>
      <c r="H165" s="131"/>
    </row>
    <row r="166" spans="4:8" x14ac:dyDescent="0.4">
      <c r="D166" s="131"/>
      <c r="E166" s="124"/>
      <c r="F166" s="62" t="s">
        <v>87</v>
      </c>
      <c r="G166" s="63" t="e">
        <f>IF(③個人戦選手情報!#REF!=0,"",③個人戦選手情報!#REF!)</f>
        <v>#REF!</v>
      </c>
      <c r="H166" s="131"/>
    </row>
    <row r="167" spans="4:8" x14ac:dyDescent="0.4">
      <c r="D167" s="131"/>
      <c r="E167" s="124" t="s">
        <v>105</v>
      </c>
      <c r="F167" s="62" t="s">
        <v>40</v>
      </c>
      <c r="G167" s="63" t="e">
        <f>IF(③個人戦選手情報!#REF!=0,"",③個人戦選手情報!#REF!)</f>
        <v>#REF!</v>
      </c>
      <c r="H167" s="131"/>
    </row>
    <row r="168" spans="4:8" x14ac:dyDescent="0.4">
      <c r="D168" s="131"/>
      <c r="E168" s="124"/>
      <c r="F168" s="62" t="s">
        <v>38</v>
      </c>
      <c r="G168" s="63" t="e">
        <f>IF(③個人戦選手情報!#REF!=0,"",③個人戦選手情報!#REF!)</f>
        <v>#REF!</v>
      </c>
      <c r="H168" s="131"/>
    </row>
    <row r="169" spans="4:8" x14ac:dyDescent="0.4">
      <c r="D169" s="131"/>
      <c r="E169" s="124"/>
      <c r="F169" s="62" t="s">
        <v>85</v>
      </c>
      <c r="G169" s="64" t="e">
        <f>IF(③個人戦選手情報!#REF!=0,"",③個人戦選手情報!#REF!)</f>
        <v>#REF!</v>
      </c>
      <c r="H169" s="131"/>
    </row>
    <row r="170" spans="4:8" x14ac:dyDescent="0.4">
      <c r="D170" s="131"/>
      <c r="E170" s="124"/>
      <c r="F170" s="62" t="s">
        <v>86</v>
      </c>
      <c r="G170" s="63" t="e">
        <f>IF(③個人戦選手情報!#REF!=0,"",③個人戦選手情報!#REF!)</f>
        <v>#REF!</v>
      </c>
      <c r="H170" s="131"/>
    </row>
    <row r="171" spans="4:8" x14ac:dyDescent="0.4">
      <c r="D171" s="131"/>
      <c r="E171" s="124"/>
      <c r="F171" s="62" t="s">
        <v>87</v>
      </c>
      <c r="G171" s="63" t="e">
        <f>IF(③個人戦選手情報!#REF!=0,"",③個人戦選手情報!#REF!)</f>
        <v>#REF!</v>
      </c>
      <c r="H171" s="131"/>
    </row>
    <row r="172" spans="4:8" x14ac:dyDescent="0.4">
      <c r="D172" s="131"/>
      <c r="E172" s="124" t="s">
        <v>106</v>
      </c>
      <c r="F172" s="62" t="s">
        <v>40</v>
      </c>
      <c r="G172" s="63" t="e">
        <f>IF(③個人戦選手情報!#REF!=0,"",③個人戦選手情報!#REF!)</f>
        <v>#REF!</v>
      </c>
      <c r="H172" s="131"/>
    </row>
    <row r="173" spans="4:8" x14ac:dyDescent="0.4">
      <c r="D173" s="131"/>
      <c r="E173" s="124"/>
      <c r="F173" s="62" t="s">
        <v>38</v>
      </c>
      <c r="G173" s="63" t="e">
        <f>IF(③個人戦選手情報!#REF!=0,"",③個人戦選手情報!#REF!)</f>
        <v>#REF!</v>
      </c>
      <c r="H173" s="131"/>
    </row>
    <row r="174" spans="4:8" x14ac:dyDescent="0.4">
      <c r="D174" s="131"/>
      <c r="E174" s="124"/>
      <c r="F174" s="62" t="s">
        <v>85</v>
      </c>
      <c r="G174" s="64" t="e">
        <f>IF(③個人戦選手情報!#REF!=0,"",③個人戦選手情報!#REF!)</f>
        <v>#REF!</v>
      </c>
      <c r="H174" s="131"/>
    </row>
    <row r="175" spans="4:8" x14ac:dyDescent="0.4">
      <c r="D175" s="131"/>
      <c r="E175" s="124"/>
      <c r="F175" s="62" t="s">
        <v>86</v>
      </c>
      <c r="G175" s="63" t="e">
        <f>IF(③個人戦選手情報!#REF!=0,"",③個人戦選手情報!#REF!)</f>
        <v>#REF!</v>
      </c>
      <c r="H175" s="131"/>
    </row>
    <row r="176" spans="4:8" x14ac:dyDescent="0.4">
      <c r="D176" s="131"/>
      <c r="E176" s="124"/>
      <c r="F176" s="62" t="s">
        <v>87</v>
      </c>
      <c r="G176" s="63" t="e">
        <f>IF(③個人戦選手情報!#REF!=0,"",③個人戦選手情報!#REF!)</f>
        <v>#REF!</v>
      </c>
      <c r="H176" s="131"/>
    </row>
    <row r="177" spans="4:8" x14ac:dyDescent="0.4">
      <c r="D177" s="131"/>
      <c r="E177" s="124" t="s">
        <v>107</v>
      </c>
      <c r="F177" s="62" t="s">
        <v>40</v>
      </c>
      <c r="G177" s="63" t="e">
        <f>IF(③個人戦選手情報!#REF!=0,"",③個人戦選手情報!#REF!)</f>
        <v>#REF!</v>
      </c>
      <c r="H177" s="131"/>
    </row>
    <row r="178" spans="4:8" x14ac:dyDescent="0.4">
      <c r="D178" s="131"/>
      <c r="E178" s="124"/>
      <c r="F178" s="62" t="s">
        <v>38</v>
      </c>
      <c r="G178" s="63" t="e">
        <f>IF(③個人戦選手情報!#REF!=0,"",③個人戦選手情報!#REF!)</f>
        <v>#REF!</v>
      </c>
      <c r="H178" s="131"/>
    </row>
    <row r="179" spans="4:8" x14ac:dyDescent="0.4">
      <c r="D179" s="131"/>
      <c r="E179" s="124"/>
      <c r="F179" s="62" t="s">
        <v>85</v>
      </c>
      <c r="G179" s="64" t="e">
        <f>IF(③個人戦選手情報!#REF!=0,"",③個人戦選手情報!#REF!)</f>
        <v>#REF!</v>
      </c>
      <c r="H179" s="131"/>
    </row>
    <row r="180" spans="4:8" x14ac:dyDescent="0.4">
      <c r="D180" s="131"/>
      <c r="E180" s="124"/>
      <c r="F180" s="62" t="s">
        <v>86</v>
      </c>
      <c r="G180" s="63" t="e">
        <f>IF(③個人戦選手情報!#REF!=0,"",③個人戦選手情報!#REF!)</f>
        <v>#REF!</v>
      </c>
      <c r="H180" s="131"/>
    </row>
    <row r="181" spans="4:8" x14ac:dyDescent="0.4">
      <c r="D181" s="131"/>
      <c r="E181" s="124"/>
      <c r="F181" s="62" t="s">
        <v>87</v>
      </c>
      <c r="G181" s="63" t="e">
        <f>IF(③個人戦選手情報!#REF!=0,"",③個人戦選手情報!#REF!)</f>
        <v>#REF!</v>
      </c>
      <c r="H181" s="131"/>
    </row>
    <row r="182" spans="4:8" x14ac:dyDescent="0.4">
      <c r="D182" s="131"/>
      <c r="E182" s="124" t="s">
        <v>108</v>
      </c>
      <c r="F182" s="62" t="s">
        <v>40</v>
      </c>
      <c r="G182" s="63" t="e">
        <f>IF(③個人戦選手情報!#REF!=0,"",③個人戦選手情報!#REF!)</f>
        <v>#REF!</v>
      </c>
      <c r="H182" s="131"/>
    </row>
    <row r="183" spans="4:8" x14ac:dyDescent="0.4">
      <c r="D183" s="131"/>
      <c r="E183" s="124"/>
      <c r="F183" s="62" t="s">
        <v>38</v>
      </c>
      <c r="G183" s="63" t="e">
        <f>IF(③個人戦選手情報!#REF!=0,"",③個人戦選手情報!#REF!)</f>
        <v>#REF!</v>
      </c>
      <c r="H183" s="131"/>
    </row>
    <row r="184" spans="4:8" x14ac:dyDescent="0.4">
      <c r="D184" s="131"/>
      <c r="E184" s="124"/>
      <c r="F184" s="62" t="s">
        <v>85</v>
      </c>
      <c r="G184" s="64" t="e">
        <f>IF(③個人戦選手情報!#REF!=0,"",③個人戦選手情報!#REF!)</f>
        <v>#REF!</v>
      </c>
      <c r="H184" s="131"/>
    </row>
    <row r="185" spans="4:8" x14ac:dyDescent="0.4">
      <c r="D185" s="131"/>
      <c r="E185" s="124"/>
      <c r="F185" s="62" t="s">
        <v>86</v>
      </c>
      <c r="G185" s="63" t="e">
        <f>IF(③個人戦選手情報!#REF!=0,"",③個人戦選手情報!#REF!)</f>
        <v>#REF!</v>
      </c>
      <c r="H185" s="131"/>
    </row>
    <row r="186" spans="4:8" x14ac:dyDescent="0.4">
      <c r="D186" s="131"/>
      <c r="E186" s="124"/>
      <c r="F186" s="62" t="s">
        <v>87</v>
      </c>
      <c r="G186" s="63" t="e">
        <f>IF(③個人戦選手情報!#REF!=0,"",③個人戦選手情報!#REF!)</f>
        <v>#REF!</v>
      </c>
      <c r="H186" s="131"/>
    </row>
    <row r="187" spans="4:8" x14ac:dyDescent="0.4">
      <c r="D187" s="131"/>
      <c r="E187" s="124" t="s">
        <v>109</v>
      </c>
      <c r="F187" s="62" t="s">
        <v>40</v>
      </c>
      <c r="G187" s="63" t="e">
        <f>IF(③個人戦選手情報!#REF!=0,"",③個人戦選手情報!#REF!)</f>
        <v>#REF!</v>
      </c>
      <c r="H187" s="131"/>
    </row>
    <row r="188" spans="4:8" x14ac:dyDescent="0.4">
      <c r="D188" s="131"/>
      <c r="E188" s="124"/>
      <c r="F188" s="62" t="s">
        <v>38</v>
      </c>
      <c r="G188" s="63" t="e">
        <f>IF(③個人戦選手情報!#REF!=0,"",③個人戦選手情報!#REF!)</f>
        <v>#REF!</v>
      </c>
      <c r="H188" s="131"/>
    </row>
    <row r="189" spans="4:8" x14ac:dyDescent="0.4">
      <c r="D189" s="131"/>
      <c r="E189" s="124"/>
      <c r="F189" s="62" t="s">
        <v>85</v>
      </c>
      <c r="G189" s="64" t="e">
        <f>IF(③個人戦選手情報!#REF!=0,"",③個人戦選手情報!#REF!)</f>
        <v>#REF!</v>
      </c>
      <c r="H189" s="131"/>
    </row>
    <row r="190" spans="4:8" x14ac:dyDescent="0.4">
      <c r="D190" s="131"/>
      <c r="E190" s="124"/>
      <c r="F190" s="62" t="s">
        <v>86</v>
      </c>
      <c r="G190" s="63" t="e">
        <f>IF(③個人戦選手情報!#REF!=0,"",③個人戦選手情報!#REF!)</f>
        <v>#REF!</v>
      </c>
      <c r="H190" s="131"/>
    </row>
    <row r="191" spans="4:8" x14ac:dyDescent="0.4">
      <c r="D191" s="131"/>
      <c r="E191" s="124"/>
      <c r="F191" s="62" t="s">
        <v>87</v>
      </c>
      <c r="G191" s="63" t="e">
        <f>IF(③個人戦選手情報!#REF!=0,"",③個人戦選手情報!#REF!)</f>
        <v>#REF!</v>
      </c>
      <c r="H191" s="131"/>
    </row>
    <row r="192" spans="4:8" x14ac:dyDescent="0.4">
      <c r="D192" s="131"/>
      <c r="E192" s="124" t="s">
        <v>110</v>
      </c>
      <c r="F192" s="62" t="s">
        <v>40</v>
      </c>
      <c r="G192" s="63" t="e">
        <f>IF(③個人戦選手情報!#REF!=0,"",③個人戦選手情報!#REF!)</f>
        <v>#REF!</v>
      </c>
      <c r="H192" s="131"/>
    </row>
    <row r="193" spans="4:8" x14ac:dyDescent="0.4">
      <c r="D193" s="131"/>
      <c r="E193" s="124"/>
      <c r="F193" s="62" t="s">
        <v>38</v>
      </c>
      <c r="G193" s="63" t="e">
        <f>IF(③個人戦選手情報!#REF!=0,"",③個人戦選手情報!#REF!)</f>
        <v>#REF!</v>
      </c>
      <c r="H193" s="131"/>
    </row>
    <row r="194" spans="4:8" x14ac:dyDescent="0.4">
      <c r="D194" s="131"/>
      <c r="E194" s="124"/>
      <c r="F194" s="62" t="s">
        <v>85</v>
      </c>
      <c r="G194" s="64" t="e">
        <f>IF(③個人戦選手情報!#REF!=0,"",③個人戦選手情報!#REF!)</f>
        <v>#REF!</v>
      </c>
      <c r="H194" s="131"/>
    </row>
    <row r="195" spans="4:8" x14ac:dyDescent="0.4">
      <c r="D195" s="131"/>
      <c r="E195" s="124"/>
      <c r="F195" s="62" t="s">
        <v>86</v>
      </c>
      <c r="G195" s="63" t="e">
        <f>IF(③個人戦選手情報!#REF!=0,"",③個人戦選手情報!#REF!)</f>
        <v>#REF!</v>
      </c>
      <c r="H195" s="131"/>
    </row>
    <row r="196" spans="4:8" x14ac:dyDescent="0.4">
      <c r="D196" s="131"/>
      <c r="E196" s="124"/>
      <c r="F196" s="62" t="s">
        <v>87</v>
      </c>
      <c r="G196" s="63" t="e">
        <f>IF(③個人戦選手情報!#REF!=0,"",③個人戦選手情報!#REF!)</f>
        <v>#REF!</v>
      </c>
      <c r="H196" s="131"/>
    </row>
    <row r="197" spans="4:8" x14ac:dyDescent="0.4">
      <c r="D197" s="131"/>
      <c r="E197" s="124" t="s">
        <v>111</v>
      </c>
      <c r="F197" s="62" t="s">
        <v>40</v>
      </c>
      <c r="G197" s="63" t="e">
        <f>IF(③個人戦選手情報!#REF!=0,"",③個人戦選手情報!#REF!)</f>
        <v>#REF!</v>
      </c>
      <c r="H197" s="131"/>
    </row>
    <row r="198" spans="4:8" x14ac:dyDescent="0.4">
      <c r="D198" s="131"/>
      <c r="E198" s="124"/>
      <c r="F198" s="62" t="s">
        <v>38</v>
      </c>
      <c r="G198" s="63" t="e">
        <f>IF(③個人戦選手情報!#REF!=0,"",③個人戦選手情報!#REF!)</f>
        <v>#REF!</v>
      </c>
      <c r="H198" s="131"/>
    </row>
    <row r="199" spans="4:8" x14ac:dyDescent="0.4">
      <c r="D199" s="131"/>
      <c r="E199" s="124"/>
      <c r="F199" s="62" t="s">
        <v>85</v>
      </c>
      <c r="G199" s="64" t="e">
        <f>IF(③個人戦選手情報!#REF!=0,"",③個人戦選手情報!#REF!)</f>
        <v>#REF!</v>
      </c>
      <c r="H199" s="131"/>
    </row>
    <row r="200" spans="4:8" x14ac:dyDescent="0.4">
      <c r="D200" s="131"/>
      <c r="E200" s="124"/>
      <c r="F200" s="62" t="s">
        <v>86</v>
      </c>
      <c r="G200" s="63" t="e">
        <f>IF(③個人戦選手情報!#REF!=0,"",③個人戦選手情報!#REF!)</f>
        <v>#REF!</v>
      </c>
      <c r="H200" s="131"/>
    </row>
    <row r="201" spans="4:8" x14ac:dyDescent="0.4">
      <c r="D201" s="131"/>
      <c r="E201" s="124"/>
      <c r="F201" s="62" t="s">
        <v>87</v>
      </c>
      <c r="G201" s="63" t="e">
        <f>IF(③個人戦選手情報!#REF!=0,"",③個人戦選手情報!#REF!)</f>
        <v>#REF!</v>
      </c>
      <c r="H201" s="131"/>
    </row>
    <row r="202" spans="4:8" x14ac:dyDescent="0.4">
      <c r="D202" s="131"/>
      <c r="E202" s="124" t="s">
        <v>112</v>
      </c>
      <c r="F202" s="62" t="s">
        <v>40</v>
      </c>
      <c r="G202" s="63" t="e">
        <f>IF(③個人戦選手情報!#REF!=0,"",③個人戦選手情報!#REF!)</f>
        <v>#REF!</v>
      </c>
      <c r="H202" s="131"/>
    </row>
    <row r="203" spans="4:8" x14ac:dyDescent="0.4">
      <c r="D203" s="131"/>
      <c r="E203" s="124"/>
      <c r="F203" s="62" t="s">
        <v>38</v>
      </c>
      <c r="G203" s="63" t="e">
        <f>IF(③個人戦選手情報!#REF!=0,"",③個人戦選手情報!#REF!)</f>
        <v>#REF!</v>
      </c>
      <c r="H203" s="131"/>
    </row>
    <row r="204" spans="4:8" x14ac:dyDescent="0.4">
      <c r="D204" s="131"/>
      <c r="E204" s="124"/>
      <c r="F204" s="62" t="s">
        <v>85</v>
      </c>
      <c r="G204" s="64" t="e">
        <f>IF(③個人戦選手情報!#REF!=0,"",③個人戦選手情報!#REF!)</f>
        <v>#REF!</v>
      </c>
      <c r="H204" s="131"/>
    </row>
    <row r="205" spans="4:8" x14ac:dyDescent="0.4">
      <c r="D205" s="131"/>
      <c r="E205" s="124"/>
      <c r="F205" s="62" t="s">
        <v>86</v>
      </c>
      <c r="G205" s="63" t="e">
        <f>IF(③個人戦選手情報!#REF!=0,"",③個人戦選手情報!#REF!)</f>
        <v>#REF!</v>
      </c>
      <c r="H205" s="131"/>
    </row>
    <row r="206" spans="4:8" x14ac:dyDescent="0.4">
      <c r="D206" s="131"/>
      <c r="E206" s="124"/>
      <c r="F206" s="62" t="s">
        <v>87</v>
      </c>
      <c r="G206" s="63" t="e">
        <f>IF(③個人戦選手情報!#REF!=0,"",③個人戦選手情報!#REF!)</f>
        <v>#REF!</v>
      </c>
      <c r="H206" s="131"/>
    </row>
    <row r="207" spans="4:8" x14ac:dyDescent="0.4">
      <c r="D207" s="131"/>
      <c r="E207" s="124" t="s">
        <v>113</v>
      </c>
      <c r="F207" s="62" t="s">
        <v>40</v>
      </c>
      <c r="G207" s="63" t="e">
        <f>IF(③個人戦選手情報!#REF!=0,"",③個人戦選手情報!#REF!)</f>
        <v>#REF!</v>
      </c>
      <c r="H207" s="131"/>
    </row>
    <row r="208" spans="4:8" x14ac:dyDescent="0.4">
      <c r="D208" s="131"/>
      <c r="E208" s="124"/>
      <c r="F208" s="62" t="s">
        <v>38</v>
      </c>
      <c r="G208" s="63" t="e">
        <f>IF(③個人戦選手情報!#REF!=0,"",③個人戦選手情報!#REF!)</f>
        <v>#REF!</v>
      </c>
      <c r="H208" s="131"/>
    </row>
    <row r="209" spans="4:8" x14ac:dyDescent="0.4">
      <c r="D209" s="131"/>
      <c r="E209" s="124"/>
      <c r="F209" s="62" t="s">
        <v>85</v>
      </c>
      <c r="G209" s="64" t="e">
        <f>IF(③個人戦選手情報!#REF!=0,"",③個人戦選手情報!#REF!)</f>
        <v>#REF!</v>
      </c>
      <c r="H209" s="131"/>
    </row>
    <row r="210" spans="4:8" x14ac:dyDescent="0.4">
      <c r="D210" s="131"/>
      <c r="E210" s="124"/>
      <c r="F210" s="62" t="s">
        <v>86</v>
      </c>
      <c r="G210" s="63" t="e">
        <f>IF(③個人戦選手情報!#REF!=0,"",③個人戦選手情報!#REF!)</f>
        <v>#REF!</v>
      </c>
      <c r="H210" s="131"/>
    </row>
    <row r="211" spans="4:8" x14ac:dyDescent="0.4">
      <c r="D211" s="131"/>
      <c r="E211" s="124"/>
      <c r="F211" s="62" t="s">
        <v>87</v>
      </c>
      <c r="G211" s="63" t="e">
        <f>IF(③個人戦選手情報!#REF!=0,"",③個人戦選手情報!#REF!)</f>
        <v>#REF!</v>
      </c>
      <c r="H211" s="131"/>
    </row>
    <row r="212" spans="4:8" x14ac:dyDescent="0.4">
      <c r="D212" s="131"/>
      <c r="E212" s="124" t="s">
        <v>114</v>
      </c>
      <c r="F212" s="62" t="s">
        <v>40</v>
      </c>
      <c r="G212" s="63" t="e">
        <f>IF(③個人戦選手情報!#REF!=0,"",③個人戦選手情報!#REF!)</f>
        <v>#REF!</v>
      </c>
      <c r="H212" s="131"/>
    </row>
    <row r="213" spans="4:8" x14ac:dyDescent="0.4">
      <c r="D213" s="131"/>
      <c r="E213" s="124"/>
      <c r="F213" s="62" t="s">
        <v>38</v>
      </c>
      <c r="G213" s="63" t="e">
        <f>IF(③個人戦選手情報!#REF!=0,"",③個人戦選手情報!#REF!)</f>
        <v>#REF!</v>
      </c>
      <c r="H213" s="131"/>
    </row>
    <row r="214" spans="4:8" x14ac:dyDescent="0.4">
      <c r="D214" s="131"/>
      <c r="E214" s="124"/>
      <c r="F214" s="62" t="s">
        <v>85</v>
      </c>
      <c r="G214" s="64" t="e">
        <f>IF(③個人戦選手情報!#REF!=0,"",③個人戦選手情報!#REF!)</f>
        <v>#REF!</v>
      </c>
      <c r="H214" s="131"/>
    </row>
    <row r="215" spans="4:8" x14ac:dyDescent="0.4">
      <c r="D215" s="131"/>
      <c r="E215" s="124"/>
      <c r="F215" s="62" t="s">
        <v>86</v>
      </c>
      <c r="G215" s="63" t="e">
        <f>IF(③個人戦選手情報!#REF!=0,"",③個人戦選手情報!#REF!)</f>
        <v>#REF!</v>
      </c>
      <c r="H215" s="131"/>
    </row>
    <row r="216" spans="4:8" x14ac:dyDescent="0.4">
      <c r="D216" s="131"/>
      <c r="E216" s="124"/>
      <c r="F216" s="62" t="s">
        <v>87</v>
      </c>
      <c r="G216" s="63" t="e">
        <f>IF(③個人戦選手情報!#REF!=0,"",③個人戦選手情報!#REF!)</f>
        <v>#REF!</v>
      </c>
      <c r="H216" s="131"/>
    </row>
    <row r="217" spans="4:8" x14ac:dyDescent="0.4">
      <c r="D217" s="131"/>
      <c r="E217" s="124" t="s">
        <v>115</v>
      </c>
      <c r="F217" s="62" t="s">
        <v>40</v>
      </c>
      <c r="G217" s="63" t="e">
        <f>IF(③個人戦選手情報!#REF!=0,"",③個人戦選手情報!#REF!)</f>
        <v>#REF!</v>
      </c>
      <c r="H217" s="131"/>
    </row>
    <row r="218" spans="4:8" x14ac:dyDescent="0.4">
      <c r="D218" s="131"/>
      <c r="E218" s="124"/>
      <c r="F218" s="62" t="s">
        <v>38</v>
      </c>
      <c r="G218" s="63" t="e">
        <f>IF(③個人戦選手情報!#REF!=0,"",③個人戦選手情報!#REF!)</f>
        <v>#REF!</v>
      </c>
      <c r="H218" s="131"/>
    </row>
    <row r="219" spans="4:8" x14ac:dyDescent="0.4">
      <c r="D219" s="131"/>
      <c r="E219" s="124"/>
      <c r="F219" s="62" t="s">
        <v>85</v>
      </c>
      <c r="G219" s="64" t="e">
        <f>IF(③個人戦選手情報!#REF!=0,"",③個人戦選手情報!#REF!)</f>
        <v>#REF!</v>
      </c>
      <c r="H219" s="131"/>
    </row>
    <row r="220" spans="4:8" x14ac:dyDescent="0.4">
      <c r="D220" s="131"/>
      <c r="E220" s="124"/>
      <c r="F220" s="62" t="s">
        <v>86</v>
      </c>
      <c r="G220" s="63" t="e">
        <f>IF(③個人戦選手情報!#REF!=0,"",③個人戦選手情報!#REF!)</f>
        <v>#REF!</v>
      </c>
      <c r="H220" s="131"/>
    </row>
    <row r="221" spans="4:8" x14ac:dyDescent="0.4">
      <c r="D221" s="131"/>
      <c r="E221" s="124"/>
      <c r="F221" s="62" t="s">
        <v>87</v>
      </c>
      <c r="G221" s="63" t="e">
        <f>IF(③個人戦選手情報!#REF!=0,"",③個人戦選手情報!#REF!)</f>
        <v>#REF!</v>
      </c>
      <c r="H221" s="131"/>
    </row>
    <row r="222" spans="4:8" x14ac:dyDescent="0.4">
      <c r="D222" s="131"/>
      <c r="E222" s="124" t="s">
        <v>116</v>
      </c>
      <c r="F222" s="62" t="s">
        <v>40</v>
      </c>
      <c r="G222" s="63" t="e">
        <f>IF(③個人戦選手情報!#REF!=0,"",③個人戦選手情報!#REF!)</f>
        <v>#REF!</v>
      </c>
      <c r="H222" s="131"/>
    </row>
    <row r="223" spans="4:8" x14ac:dyDescent="0.4">
      <c r="D223" s="131"/>
      <c r="E223" s="124"/>
      <c r="F223" s="62" t="s">
        <v>38</v>
      </c>
      <c r="G223" s="63" t="e">
        <f>IF(③個人戦選手情報!#REF!=0,"",③個人戦選手情報!#REF!)</f>
        <v>#REF!</v>
      </c>
      <c r="H223" s="131"/>
    </row>
    <row r="224" spans="4:8" x14ac:dyDescent="0.4">
      <c r="D224" s="131"/>
      <c r="E224" s="124"/>
      <c r="F224" s="62" t="s">
        <v>85</v>
      </c>
      <c r="G224" s="64" t="e">
        <f>IF(③個人戦選手情報!#REF!=0,"",③個人戦選手情報!#REF!)</f>
        <v>#REF!</v>
      </c>
      <c r="H224" s="131"/>
    </row>
    <row r="225" spans="4:8" x14ac:dyDescent="0.4">
      <c r="D225" s="131"/>
      <c r="E225" s="124"/>
      <c r="F225" s="62" t="s">
        <v>86</v>
      </c>
      <c r="G225" s="63" t="e">
        <f>IF(③個人戦選手情報!#REF!=0,"",③個人戦選手情報!#REF!)</f>
        <v>#REF!</v>
      </c>
      <c r="H225" s="131"/>
    </row>
    <row r="226" spans="4:8" x14ac:dyDescent="0.4">
      <c r="D226" s="131"/>
      <c r="E226" s="124"/>
      <c r="F226" s="62" t="s">
        <v>87</v>
      </c>
      <c r="G226" s="63" t="e">
        <f>IF(③個人戦選手情報!#REF!=0,"",③個人戦選手情報!#REF!)</f>
        <v>#REF!</v>
      </c>
      <c r="H226" s="131"/>
    </row>
    <row r="227" spans="4:8" x14ac:dyDescent="0.4">
      <c r="D227" s="131"/>
      <c r="E227" s="124" t="s">
        <v>117</v>
      </c>
      <c r="F227" s="62" t="s">
        <v>40</v>
      </c>
      <c r="G227" s="63" t="e">
        <f>IF(③個人戦選手情報!#REF!=0,"",③個人戦選手情報!#REF!)</f>
        <v>#REF!</v>
      </c>
      <c r="H227" s="131"/>
    </row>
    <row r="228" spans="4:8" x14ac:dyDescent="0.4">
      <c r="D228" s="131"/>
      <c r="E228" s="124"/>
      <c r="F228" s="62" t="s">
        <v>38</v>
      </c>
      <c r="G228" s="63" t="e">
        <f>IF(③個人戦選手情報!#REF!=0,"",③個人戦選手情報!#REF!)</f>
        <v>#REF!</v>
      </c>
      <c r="H228" s="131"/>
    </row>
    <row r="229" spans="4:8" x14ac:dyDescent="0.4">
      <c r="D229" s="131"/>
      <c r="E229" s="124"/>
      <c r="F229" s="62" t="s">
        <v>85</v>
      </c>
      <c r="G229" s="64" t="e">
        <f>IF(③個人戦選手情報!#REF!=0,"",③個人戦選手情報!#REF!)</f>
        <v>#REF!</v>
      </c>
      <c r="H229" s="131"/>
    </row>
    <row r="230" spans="4:8" x14ac:dyDescent="0.4">
      <c r="D230" s="131"/>
      <c r="E230" s="124"/>
      <c r="F230" s="62" t="s">
        <v>86</v>
      </c>
      <c r="G230" s="63" t="e">
        <f>IF(③個人戦選手情報!#REF!=0,"",③個人戦選手情報!#REF!)</f>
        <v>#REF!</v>
      </c>
      <c r="H230" s="131"/>
    </row>
    <row r="231" spans="4:8" x14ac:dyDescent="0.4">
      <c r="D231" s="131"/>
      <c r="E231" s="124"/>
      <c r="F231" s="62" t="s">
        <v>87</v>
      </c>
      <c r="G231" s="63" t="e">
        <f>IF(③個人戦選手情報!#REF!=0,"",③個人戦選手情報!#REF!)</f>
        <v>#REF!</v>
      </c>
      <c r="H231" s="131"/>
    </row>
    <row r="232" spans="4:8" x14ac:dyDescent="0.4">
      <c r="D232" s="131"/>
      <c r="E232" s="124" t="s">
        <v>118</v>
      </c>
      <c r="F232" s="62" t="s">
        <v>40</v>
      </c>
      <c r="G232" s="63" t="e">
        <f>IF(③個人戦選手情報!#REF!=0,"",③個人戦選手情報!#REF!)</f>
        <v>#REF!</v>
      </c>
      <c r="H232" s="131"/>
    </row>
    <row r="233" spans="4:8" x14ac:dyDescent="0.4">
      <c r="D233" s="131"/>
      <c r="E233" s="124"/>
      <c r="F233" s="62" t="s">
        <v>38</v>
      </c>
      <c r="G233" s="63" t="e">
        <f>IF(③個人戦選手情報!#REF!=0,"",③個人戦選手情報!#REF!)</f>
        <v>#REF!</v>
      </c>
      <c r="H233" s="131"/>
    </row>
    <row r="234" spans="4:8" x14ac:dyDescent="0.4">
      <c r="D234" s="131"/>
      <c r="E234" s="124"/>
      <c r="F234" s="62" t="s">
        <v>85</v>
      </c>
      <c r="G234" s="64" t="e">
        <f>IF(③個人戦選手情報!#REF!=0,"",③個人戦選手情報!#REF!)</f>
        <v>#REF!</v>
      </c>
      <c r="H234" s="131"/>
    </row>
    <row r="235" spans="4:8" x14ac:dyDescent="0.4">
      <c r="D235" s="131"/>
      <c r="E235" s="124"/>
      <c r="F235" s="62" t="s">
        <v>86</v>
      </c>
      <c r="G235" s="63" t="e">
        <f>IF(③個人戦選手情報!#REF!=0,"",③個人戦選手情報!#REF!)</f>
        <v>#REF!</v>
      </c>
      <c r="H235" s="131"/>
    </row>
    <row r="236" spans="4:8" x14ac:dyDescent="0.4">
      <c r="D236" s="131"/>
      <c r="E236" s="124"/>
      <c r="F236" s="62" t="s">
        <v>87</v>
      </c>
      <c r="G236" s="63" t="e">
        <f>IF(③個人戦選手情報!#REF!=0,"",③個人戦選手情報!#REF!)</f>
        <v>#REF!</v>
      </c>
      <c r="H236" s="131"/>
    </row>
    <row r="237" spans="4:8" x14ac:dyDescent="0.4">
      <c r="D237" s="131"/>
      <c r="E237" s="124" t="s">
        <v>119</v>
      </c>
      <c r="F237" s="62" t="s">
        <v>40</v>
      </c>
      <c r="G237" s="63" t="e">
        <f>IF(③個人戦選手情報!#REF!=0,"",③個人戦選手情報!#REF!)</f>
        <v>#REF!</v>
      </c>
      <c r="H237" s="131"/>
    </row>
    <row r="238" spans="4:8" x14ac:dyDescent="0.4">
      <c r="D238" s="131"/>
      <c r="E238" s="124"/>
      <c r="F238" s="62" t="s">
        <v>38</v>
      </c>
      <c r="G238" s="63" t="e">
        <f>IF(③個人戦選手情報!#REF!=0,"",③個人戦選手情報!#REF!)</f>
        <v>#REF!</v>
      </c>
      <c r="H238" s="131"/>
    </row>
    <row r="239" spans="4:8" x14ac:dyDescent="0.4">
      <c r="D239" s="131"/>
      <c r="E239" s="124"/>
      <c r="F239" s="62" t="s">
        <v>85</v>
      </c>
      <c r="G239" s="64" t="e">
        <f>IF(③個人戦選手情報!#REF!=0,"",③個人戦選手情報!#REF!)</f>
        <v>#REF!</v>
      </c>
      <c r="H239" s="131"/>
    </row>
    <row r="240" spans="4:8" x14ac:dyDescent="0.4">
      <c r="D240" s="131"/>
      <c r="E240" s="124"/>
      <c r="F240" s="62" t="s">
        <v>86</v>
      </c>
      <c r="G240" s="63" t="e">
        <f>IF(③個人戦選手情報!#REF!=0,"",③個人戦選手情報!#REF!)</f>
        <v>#REF!</v>
      </c>
      <c r="H240" s="131"/>
    </row>
    <row r="241" spans="4:8" x14ac:dyDescent="0.4">
      <c r="D241" s="131"/>
      <c r="E241" s="124"/>
      <c r="F241" s="62" t="s">
        <v>87</v>
      </c>
      <c r="G241" s="63" t="e">
        <f>IF(③個人戦選手情報!#REF!=0,"",③個人戦選手情報!#REF!)</f>
        <v>#REF!</v>
      </c>
      <c r="H241" s="131"/>
    </row>
  </sheetData>
  <sheetProtection sheet="1" objects="1" scenarios="1" selectLockedCells="1"/>
  <mergeCells count="51">
    <mergeCell ref="E237:E241"/>
    <mergeCell ref="D1:D241"/>
    <mergeCell ref="H1:H241"/>
    <mergeCell ref="A3:A4"/>
    <mergeCell ref="C3:C4"/>
    <mergeCell ref="B3:B4"/>
    <mergeCell ref="E212:E216"/>
    <mergeCell ref="E217:E221"/>
    <mergeCell ref="E222:E226"/>
    <mergeCell ref="E227:E231"/>
    <mergeCell ref="E232:E236"/>
    <mergeCell ref="E187:E191"/>
    <mergeCell ref="E192:E196"/>
    <mergeCell ref="E197:E201"/>
    <mergeCell ref="E202:E206"/>
    <mergeCell ref="E207:E211"/>
    <mergeCell ref="E162:E166"/>
    <mergeCell ref="E167:E171"/>
    <mergeCell ref="E172:E176"/>
    <mergeCell ref="E177:E181"/>
    <mergeCell ref="E182:E186"/>
    <mergeCell ref="E142:E146"/>
    <mergeCell ref="E147:E151"/>
    <mergeCell ref="E152:E156"/>
    <mergeCell ref="E157:E161"/>
    <mergeCell ref="E87:E91"/>
    <mergeCell ref="E117:E121"/>
    <mergeCell ref="E122:E126"/>
    <mergeCell ref="E127:E131"/>
    <mergeCell ref="E132:E136"/>
    <mergeCell ref="E137:E141"/>
    <mergeCell ref="E92:E96"/>
    <mergeCell ref="E97:E101"/>
    <mergeCell ref="E102:E106"/>
    <mergeCell ref="E107:E111"/>
    <mergeCell ref="E112:E116"/>
    <mergeCell ref="A1:C2"/>
    <mergeCell ref="E1:F1"/>
    <mergeCell ref="E2:F2"/>
    <mergeCell ref="E3:E4"/>
    <mergeCell ref="E82:E86"/>
    <mergeCell ref="E5:F5"/>
    <mergeCell ref="E6:E7"/>
    <mergeCell ref="E8:F8"/>
    <mergeCell ref="E9:F9"/>
    <mergeCell ref="E10:E12"/>
    <mergeCell ref="E13:F13"/>
    <mergeCell ref="E14:F14"/>
    <mergeCell ref="E15:E16"/>
    <mergeCell ref="E17:E64"/>
    <mergeCell ref="E65:E81"/>
  </mergeCells>
  <phoneticPr fontId="2"/>
  <conditionalFormatting sqref="G1:G13">
    <cfRule type="containsBlanks" dxfId="28" priority="37">
      <formula>LEN(TRIM(G1))=0</formula>
    </cfRule>
  </conditionalFormatting>
  <conditionalFormatting sqref="G14:G21">
    <cfRule type="containsBlanks" dxfId="27" priority="33">
      <formula>LEN(TRIM(G14))=0</formula>
    </cfRule>
  </conditionalFormatting>
  <conditionalFormatting sqref="G18:G21">
    <cfRule type="containsBlanks" dxfId="26" priority="36">
      <formula>LEN(TRIM(G18))=0</formula>
    </cfRule>
  </conditionalFormatting>
  <conditionalFormatting sqref="G22">
    <cfRule type="cellIs" dxfId="25" priority="34" operator="between">
      <formula>0</formula>
      <formula>0</formula>
    </cfRule>
  </conditionalFormatting>
  <conditionalFormatting sqref="G23:G27">
    <cfRule type="containsBlanks" dxfId="24" priority="28">
      <formula>LEN(TRIM(G23))=0</formula>
    </cfRule>
  </conditionalFormatting>
  <conditionalFormatting sqref="G24:G27">
    <cfRule type="containsBlanks" dxfId="23" priority="31">
      <formula>LEN(TRIM(G24))=0</formula>
    </cfRule>
  </conditionalFormatting>
  <conditionalFormatting sqref="G28">
    <cfRule type="cellIs" dxfId="22" priority="29" operator="between">
      <formula>0</formula>
      <formula>0</formula>
    </cfRule>
  </conditionalFormatting>
  <conditionalFormatting sqref="G29:G33">
    <cfRule type="containsBlanks" dxfId="21" priority="24">
      <formula>LEN(TRIM(G29))=0</formula>
    </cfRule>
  </conditionalFormatting>
  <conditionalFormatting sqref="G30:G33">
    <cfRule type="containsBlanks" dxfId="20" priority="27">
      <formula>LEN(TRIM(G30))=0</formula>
    </cfRule>
  </conditionalFormatting>
  <conditionalFormatting sqref="G34">
    <cfRule type="cellIs" dxfId="19" priority="25" operator="between">
      <formula>0</formula>
      <formula>0</formula>
    </cfRule>
  </conditionalFormatting>
  <conditionalFormatting sqref="G35:G39">
    <cfRule type="containsBlanks" dxfId="18" priority="20">
      <formula>LEN(TRIM(G35))=0</formula>
    </cfRule>
  </conditionalFormatting>
  <conditionalFormatting sqref="G36:G39">
    <cfRule type="containsBlanks" dxfId="17" priority="23">
      <formula>LEN(TRIM(G36))=0</formula>
    </cfRule>
  </conditionalFormatting>
  <conditionalFormatting sqref="G40">
    <cfRule type="cellIs" dxfId="16" priority="21" operator="between">
      <formula>0</formula>
      <formula>0</formula>
    </cfRule>
  </conditionalFormatting>
  <conditionalFormatting sqref="G41:G45">
    <cfRule type="containsBlanks" dxfId="15" priority="16">
      <formula>LEN(TRIM(G41))=0</formula>
    </cfRule>
  </conditionalFormatting>
  <conditionalFormatting sqref="G42:G45">
    <cfRule type="containsBlanks" dxfId="14" priority="19">
      <formula>LEN(TRIM(G42))=0</formula>
    </cfRule>
  </conditionalFormatting>
  <conditionalFormatting sqref="G46">
    <cfRule type="cellIs" dxfId="13" priority="17" operator="between">
      <formula>0</formula>
      <formula>0</formula>
    </cfRule>
  </conditionalFormatting>
  <conditionalFormatting sqref="G47:G51">
    <cfRule type="containsBlanks" dxfId="12" priority="12">
      <formula>LEN(TRIM(G47))=0</formula>
    </cfRule>
  </conditionalFormatting>
  <conditionalFormatting sqref="G48:G51">
    <cfRule type="containsBlanks" dxfId="11" priority="15">
      <formula>LEN(TRIM(G48))=0</formula>
    </cfRule>
  </conditionalFormatting>
  <conditionalFormatting sqref="G52">
    <cfRule type="cellIs" dxfId="10" priority="13" operator="between">
      <formula>0</formula>
      <formula>0</formula>
    </cfRule>
  </conditionalFormatting>
  <conditionalFormatting sqref="G53:G57">
    <cfRule type="containsBlanks" dxfId="9" priority="8">
      <formula>LEN(TRIM(G53))=0</formula>
    </cfRule>
  </conditionalFormatting>
  <conditionalFormatting sqref="G54:G57">
    <cfRule type="containsBlanks" dxfId="8" priority="11">
      <formula>LEN(TRIM(G54))=0</formula>
    </cfRule>
  </conditionalFormatting>
  <conditionalFormatting sqref="G58">
    <cfRule type="cellIs" dxfId="7" priority="9" operator="between">
      <formula>0</formula>
      <formula>0</formula>
    </cfRule>
  </conditionalFormatting>
  <conditionalFormatting sqref="G59:G63">
    <cfRule type="containsBlanks" dxfId="6" priority="4">
      <formula>LEN(TRIM(G59))=0</formula>
    </cfRule>
  </conditionalFormatting>
  <conditionalFormatting sqref="G60:G63">
    <cfRule type="containsBlanks" dxfId="5" priority="7">
      <formula>LEN(TRIM(G60))=0</formula>
    </cfRule>
  </conditionalFormatting>
  <conditionalFormatting sqref="G64">
    <cfRule type="cellIs" dxfId="4" priority="5" operator="between">
      <formula>0</formula>
      <formula>0</formula>
    </cfRule>
  </conditionalFormatting>
  <conditionalFormatting sqref="G66:G67">
    <cfRule type="containsBlanks" dxfId="3" priority="32">
      <formula>LEN(TRIM(G66))=0</formula>
    </cfRule>
  </conditionalFormatting>
  <conditionalFormatting sqref="G70:G71">
    <cfRule type="containsBlanks" dxfId="2" priority="3">
      <formula>LEN(TRIM(G70))=0</formula>
    </cfRule>
  </conditionalFormatting>
  <conditionalFormatting sqref="G74:G75">
    <cfRule type="containsBlanks" dxfId="1" priority="2">
      <formula>LEN(TRIM(G74))=0</formula>
    </cfRule>
  </conditionalFormatting>
  <conditionalFormatting sqref="G78:G79">
    <cfRule type="containsBlanks" dxfId="0" priority="1">
      <formula>LEN(TRIM(G78))=0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5</vt:i4>
      </vt:variant>
    </vt:vector>
  </HeadingPairs>
  <TitlesOfParts>
    <vt:vector size="13" baseType="lpstr">
      <vt:lpstr>最初にお読みください</vt:lpstr>
      <vt:lpstr>①申込者情報</vt:lpstr>
      <vt:lpstr>②団体戦選手情報</vt:lpstr>
      <vt:lpstr>③個人戦選手情報</vt:lpstr>
      <vt:lpstr>④団体戦様式出力</vt:lpstr>
      <vt:lpstr>⑤個人戦様式出力</vt:lpstr>
      <vt:lpstr>⑥ベンチ入り指導者様式</vt:lpstr>
      <vt:lpstr>専門部用</vt:lpstr>
      <vt:lpstr>②団体戦選手情報!Print_Area</vt:lpstr>
      <vt:lpstr>③個人戦選手情報!Print_Area</vt:lpstr>
      <vt:lpstr>④団体戦様式出力!Print_Area</vt:lpstr>
      <vt:lpstr>⑤個人戦様式出力!Print_Area</vt:lpstr>
      <vt:lpstr>⑥ベンチ入り指導者様式!Print_Area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 Saito</dc:creator>
  <cp:lastModifiedBy>青木 崇</cp:lastModifiedBy>
  <cp:lastPrinted>2024-12-08T03:30:21Z</cp:lastPrinted>
  <dcterms:created xsi:type="dcterms:W3CDTF">2024-04-03T23:48:28Z</dcterms:created>
  <dcterms:modified xsi:type="dcterms:W3CDTF">2024-12-08T03:52:40Z</dcterms:modified>
</cp:coreProperties>
</file>