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tanaka\nara\r5\"/>
    </mc:Choice>
  </mc:AlternateContent>
  <xr:revisionPtr revIDLastSave="0" documentId="8_{80D14E73-E27A-4191-8DE0-C536325A2C58}" xr6:coauthVersionLast="47" xr6:coauthVersionMax="47" xr10:uidLastSave="{00000000-0000-0000-0000-000000000000}"/>
  <bookViews>
    <workbookView xWindow="-120" yWindow="-120" windowWidth="20730" windowHeight="11160" tabRatio="930" activeTab="2" xr2:uid="{00000000-000D-0000-FFFF-FFFF00000000}"/>
  </bookViews>
  <sheets>
    <sheet name="見本" sheetId="23" r:id="rId1"/>
    <sheet name="名簿入力" sheetId="2" r:id="rId2"/>
    <sheet name="表紙" sheetId="12" r:id="rId3"/>
    <sheet name="競技上の注意" sheetId="44" r:id="rId4"/>
    <sheet name="大会・競技役員" sheetId="43" r:id="rId5"/>
    <sheet name="予選１" sheetId="19" r:id="rId6"/>
    <sheet name="予選２" sheetId="20" r:id="rId7"/>
    <sheet name="決勝T" sheetId="17" r:id="rId8"/>
    <sheet name="決勝戦績" sheetId="18" r:id="rId9"/>
    <sheet name="選手名簿１" sheetId="15" r:id="rId10"/>
    <sheet name="選手名簿２" sheetId="16" r:id="rId11"/>
    <sheet name="記録" sheetId="21" r:id="rId12"/>
    <sheet name="記録1" sheetId="22" r:id="rId13"/>
    <sheet name="記録2" sheetId="38" r:id="rId14"/>
    <sheet name="進行表" sheetId="42" r:id="rId15"/>
  </sheets>
  <externalReferences>
    <externalReference r:id="rId16"/>
    <externalReference r:id="rId17"/>
  </externalReferences>
  <definedNames>
    <definedName name="_xlnm.Print_Area" localSheetId="13">記録2!$A$1:$AD$43</definedName>
    <definedName name="_xlnm.Print_Area" localSheetId="3">競技上の注意!$A$1:$I$47</definedName>
    <definedName name="_xlnm.Print_Area" localSheetId="9">選手名簿１!$A$1:$AI$103</definedName>
    <definedName name="_xlnm.Print_Area" localSheetId="10">選手名簿２!$A$1:$AI$102</definedName>
    <definedName name="_xlnm.Print_Area" localSheetId="4">大会・競技役員!$A$1:$AG$69</definedName>
    <definedName name="_xlnm.Print_Area" localSheetId="2">表紙!$A$1:$AE$53</definedName>
    <definedName name="シニア女子45" localSheetId="3">[1]女子入力!$AP$2:$AZ$34</definedName>
    <definedName name="シニア女子45">[1]女子入力!$AP$2:$AZ$34</definedName>
    <definedName name="シニア女子50" localSheetId="3">[1]女子入力!$BC$2:$BM$34</definedName>
    <definedName name="シニア女子50">[1]女子入力!$BC$2:$BM$34</definedName>
    <definedName name="シニア女子55" localSheetId="3">[1]女子入力!$BP$2:$BZ$34</definedName>
    <definedName name="シニア女子55">[1]女子入力!$BP$2:$BZ$34</definedName>
    <definedName name="シニア女子60" localSheetId="3">[1]女子入力!$CC$2:$CM$34</definedName>
    <definedName name="シニア女子60">[1]女子入力!$CC$2:$CM$34</definedName>
    <definedName name="シニア女子65" localSheetId="3">[1]女子入力!$CP$2:$CZ$34</definedName>
    <definedName name="シニア女子65">[1]女子入力!$CP$2:$CZ$34</definedName>
    <definedName name="シニア男子45" localSheetId="3">[1]男子入力!$AC$2:$AM$34</definedName>
    <definedName name="シニア男子45">[1]男子入力!$AC$2:$AM$34</definedName>
    <definedName name="シニア男子50" localSheetId="3">[1]男子入力!$AP$2:$AZ$34</definedName>
    <definedName name="シニア男子50">[1]男子入力!$AP$2:$AZ$34</definedName>
    <definedName name="シニア男子55" localSheetId="3">[1]男子入力!$BC$2:$BM$34</definedName>
    <definedName name="シニア男子55">[1]男子入力!$BC$2:$BM$34</definedName>
    <definedName name="シニア男子60" localSheetId="3">[1]男子入力!$BP$2:$BZ$34</definedName>
    <definedName name="シニア男子60">[1]男子入力!$BP$2:$BZ$34</definedName>
    <definedName name="シニア男子65" localSheetId="3">[1]男子入力!$CC$2:$CM$34</definedName>
    <definedName name="シニア男子65">[1]男子入力!$CC$2:$CM$34</definedName>
    <definedName name="シニア男子70" localSheetId="3">[1]男子入力!$CP$2:$CZ$34</definedName>
    <definedName name="シニア男子70">[1]男子入力!$CP$2:$CZ$34</definedName>
    <definedName name="シニア男子75" localSheetId="3">[1]男子入力!$DC$2:$DM$34</definedName>
    <definedName name="シニア男子75">[1]男子入力!$DC$2:$DM$34</definedName>
    <definedName name="一般女子A" localSheetId="3">[1]女子入力!$C$2:$M$34</definedName>
    <definedName name="一般女子A">[1]女子入力!$C$2:$M$34</definedName>
    <definedName name="一般女子Ｂ" localSheetId="3">[1]女子入力!$P$2:$Z$34</definedName>
    <definedName name="一般女子Ｂ">[1]女子入力!$P$2:$Z$34</definedName>
    <definedName name="一般男子" localSheetId="3">[1]男子入力!$C$2:$M$102</definedName>
    <definedName name="一般男子" localSheetId="4">#REF!</definedName>
    <definedName name="一般男子">#REF!</definedName>
    <definedName name="一般男子2" localSheetId="3">[1]男子入力!$C$103:$M$202</definedName>
    <definedName name="一般男子2">[2]男子入力!$C$103:$M$202</definedName>
    <definedName name="個人登録番号" localSheetId="3">[1]全団体!$A$1:$T$2818</definedName>
    <definedName name="個人登録番号">[1]全団体!$A$1:$T$2818</definedName>
    <definedName name="参加名簿" localSheetId="4">#REF!</definedName>
    <definedName name="参加名簿">名簿入力!$A$1:$S$25</definedName>
    <definedName name="成年女子" localSheetId="3">[1]女子入力!$AC$2:$AM$34</definedName>
    <definedName name="成年女子">[1]女子入力!$AC$2:$AM$34</definedName>
    <definedName name="成年男子" localSheetId="3">[1]男子入力!$P$2:$Z$34</definedName>
    <definedName name="成年男子">[1]男子入力!$P$2:$Z$34</definedName>
    <definedName name="役員" localSheetId="4">大会・競技役員!$AM$3:$AO$54</definedName>
    <definedName name="役員">#REF!</definedName>
    <definedName name="役員競技">#REF!</definedName>
  </definedNames>
  <calcPr calcId="191029"/>
</workbook>
</file>

<file path=xl/calcChain.xml><?xml version="1.0" encoding="utf-8"?>
<calcChain xmlns="http://schemas.openxmlformats.org/spreadsheetml/2006/main">
  <c r="C17" i="16" l="1"/>
  <c r="C99" i="16"/>
  <c r="C49" i="15"/>
  <c r="C47" i="15"/>
  <c r="C23" i="15"/>
  <c r="C21" i="15"/>
  <c r="C13" i="15"/>
  <c r="C15" i="15"/>
  <c r="C17" i="15"/>
  <c r="C19" i="15"/>
  <c r="C62" i="19"/>
  <c r="H59" i="19" s="1"/>
  <c r="C99" i="20"/>
  <c r="P86" i="20" s="1"/>
  <c r="C94" i="20"/>
  <c r="L86" i="20" s="1"/>
  <c r="C89" i="20"/>
  <c r="H86" i="20" s="1"/>
  <c r="P83" i="20"/>
  <c r="L83" i="20"/>
  <c r="H83" i="20"/>
  <c r="C73" i="20"/>
  <c r="P60" i="20" s="1"/>
  <c r="C68" i="20"/>
  <c r="L60" i="20" s="1"/>
  <c r="C63" i="20"/>
  <c r="H60" i="20" s="1"/>
  <c r="P57" i="20"/>
  <c r="L57" i="20"/>
  <c r="H57" i="20"/>
  <c r="C46" i="20"/>
  <c r="P33" i="20" s="1"/>
  <c r="C41" i="20"/>
  <c r="L33" i="20" s="1"/>
  <c r="C36" i="20"/>
  <c r="H33" i="20" s="1"/>
  <c r="P30" i="20"/>
  <c r="L30" i="20"/>
  <c r="H30" i="20"/>
  <c r="C20" i="20"/>
  <c r="P7" i="20" s="1"/>
  <c r="C15" i="20"/>
  <c r="L7" i="20" s="1"/>
  <c r="C10" i="20"/>
  <c r="H7" i="20" s="1"/>
  <c r="P4" i="20"/>
  <c r="L4" i="20"/>
  <c r="H4" i="20"/>
  <c r="C98" i="19"/>
  <c r="P85" i="19" s="1"/>
  <c r="C93" i="19"/>
  <c r="L85" i="19" s="1"/>
  <c r="C88" i="19"/>
  <c r="H85" i="19" s="1"/>
  <c r="P82" i="19"/>
  <c r="L82" i="19"/>
  <c r="H82" i="19"/>
  <c r="C72" i="19"/>
  <c r="P59" i="19" s="1"/>
  <c r="C67" i="19"/>
  <c r="L59" i="19" s="1"/>
  <c r="P56" i="19"/>
  <c r="L56" i="19"/>
  <c r="H56" i="19"/>
  <c r="C46" i="19"/>
  <c r="P33" i="19" s="1"/>
  <c r="C41" i="19"/>
  <c r="L33" i="19" s="1"/>
  <c r="C36" i="19"/>
  <c r="H33" i="19" s="1"/>
  <c r="P30" i="19"/>
  <c r="L30" i="19"/>
  <c r="H30" i="19"/>
  <c r="C20" i="19"/>
  <c r="P7" i="19" s="1"/>
  <c r="C15" i="19"/>
  <c r="L7" i="19" s="1"/>
  <c r="C10" i="19"/>
  <c r="H7" i="19" s="1"/>
  <c r="P4" i="19"/>
  <c r="L4" i="19"/>
  <c r="H4" i="19"/>
  <c r="C33" i="16"/>
  <c r="Y75" i="16"/>
  <c r="Y73" i="16"/>
  <c r="Y73" i="15"/>
  <c r="Y75" i="15"/>
  <c r="N101" i="15"/>
  <c r="N75" i="15"/>
  <c r="N73" i="15"/>
  <c r="Y21" i="16"/>
  <c r="C7" i="15"/>
  <c r="Y49" i="15"/>
  <c r="Y47" i="15"/>
  <c r="Y45" i="15"/>
  <c r="Y43" i="15"/>
  <c r="Y41" i="15"/>
  <c r="Y39" i="15"/>
  <c r="Y37" i="15"/>
  <c r="Y35" i="15"/>
  <c r="Y33" i="15"/>
  <c r="N49" i="15"/>
  <c r="N47" i="15"/>
  <c r="N45" i="15"/>
  <c r="N41" i="15"/>
  <c r="N39" i="15"/>
  <c r="N35" i="15"/>
  <c r="N33" i="15"/>
  <c r="L1" i="15"/>
  <c r="W1" i="15"/>
  <c r="L27" i="15"/>
  <c r="W27" i="15"/>
  <c r="L53" i="15"/>
  <c r="W53" i="15"/>
  <c r="L79" i="15"/>
  <c r="W79" i="15"/>
  <c r="C3" i="15"/>
  <c r="C9" i="15"/>
  <c r="C11" i="15"/>
  <c r="N3" i="15"/>
  <c r="N7" i="15"/>
  <c r="N9" i="15"/>
  <c r="N11" i="15"/>
  <c r="N13" i="15"/>
  <c r="N15" i="15"/>
  <c r="N17" i="15"/>
  <c r="N19" i="15"/>
  <c r="N21" i="15"/>
  <c r="N23" i="15"/>
  <c r="Y3" i="15"/>
  <c r="Y7" i="15"/>
  <c r="Y9" i="15"/>
  <c r="Y11" i="15"/>
  <c r="Y13" i="15"/>
  <c r="Y15" i="15"/>
  <c r="Y17" i="15"/>
  <c r="Y19" i="15"/>
  <c r="Y21" i="15"/>
  <c r="Y23" i="15"/>
  <c r="C29" i="15"/>
  <c r="C33" i="15"/>
  <c r="C35" i="15"/>
  <c r="C37" i="15"/>
  <c r="C39" i="15"/>
  <c r="C41" i="15"/>
  <c r="C43" i="15"/>
  <c r="C45" i="15"/>
  <c r="N29" i="15"/>
  <c r="Y29" i="15"/>
  <c r="C55" i="15"/>
  <c r="C59" i="15"/>
  <c r="C61" i="15"/>
  <c r="C63" i="15"/>
  <c r="C65" i="15"/>
  <c r="C67" i="15"/>
  <c r="C69" i="15"/>
  <c r="C71" i="15"/>
  <c r="C75" i="15"/>
  <c r="N55" i="15"/>
  <c r="N61" i="15"/>
  <c r="N63" i="15"/>
  <c r="N67" i="15"/>
  <c r="N69" i="15"/>
  <c r="N71" i="15"/>
  <c r="Y55" i="15"/>
  <c r="Y59" i="15"/>
  <c r="Y61" i="15"/>
  <c r="Y63" i="15"/>
  <c r="Y65" i="15"/>
  <c r="Y67" i="15"/>
  <c r="Y69" i="15"/>
  <c r="Y71" i="15"/>
  <c r="C81" i="15"/>
  <c r="C85" i="15"/>
  <c r="C87" i="15"/>
  <c r="C89" i="15"/>
  <c r="C91" i="15"/>
  <c r="C93" i="15"/>
  <c r="C95" i="15"/>
  <c r="C97" i="15"/>
  <c r="C99" i="15"/>
  <c r="C101" i="15"/>
  <c r="N81" i="15"/>
  <c r="N85" i="15"/>
  <c r="N87" i="15"/>
  <c r="N89" i="15"/>
  <c r="N91" i="15"/>
  <c r="N93" i="15"/>
  <c r="N95" i="15"/>
  <c r="N97" i="15"/>
  <c r="N99" i="15"/>
  <c r="Y81" i="15"/>
  <c r="Y91" i="15"/>
  <c r="Y93" i="15"/>
  <c r="Y95" i="15"/>
  <c r="Y97" i="15"/>
  <c r="Y99" i="15"/>
  <c r="L1" i="16"/>
  <c r="W1" i="16"/>
  <c r="L27" i="16"/>
  <c r="W27" i="16"/>
  <c r="L53" i="16"/>
  <c r="W53" i="16"/>
  <c r="L79" i="16"/>
  <c r="W79" i="16"/>
  <c r="C3" i="16"/>
  <c r="C7" i="16"/>
  <c r="C9" i="16"/>
  <c r="C11" i="16"/>
  <c r="C15" i="16"/>
  <c r="C19" i="16"/>
  <c r="C21" i="16"/>
  <c r="N3" i="16"/>
  <c r="N7" i="16"/>
  <c r="N9" i="16"/>
  <c r="N11" i="16"/>
  <c r="N13" i="16"/>
  <c r="N15" i="16"/>
  <c r="N21" i="16"/>
  <c r="Y3" i="16"/>
  <c r="Y7" i="16"/>
  <c r="Y9" i="16"/>
  <c r="Y11" i="16"/>
  <c r="Y13" i="16"/>
  <c r="Y15" i="16"/>
  <c r="Y17" i="16"/>
  <c r="Y19" i="16"/>
  <c r="Y23" i="16"/>
  <c r="C29" i="16"/>
  <c r="C35" i="16"/>
  <c r="C37" i="16"/>
  <c r="C41" i="16"/>
  <c r="C43" i="16"/>
  <c r="C45" i="16"/>
  <c r="C47" i="16"/>
  <c r="C49" i="16"/>
  <c r="N29" i="16"/>
  <c r="N33" i="16"/>
  <c r="N35" i="16"/>
  <c r="N37" i="16"/>
  <c r="N39" i="16"/>
  <c r="N41" i="16"/>
  <c r="N43" i="16"/>
  <c r="N45" i="16"/>
  <c r="N47" i="16"/>
  <c r="N49" i="16"/>
  <c r="Y29" i="16"/>
  <c r="Y33" i="16"/>
  <c r="Y35" i="16"/>
  <c r="Y37" i="16"/>
  <c r="Y39" i="16"/>
  <c r="Y41" i="16"/>
  <c r="Y43" i="16"/>
  <c r="Y45" i="16"/>
  <c r="Y47" i="16"/>
  <c r="Y49" i="16"/>
  <c r="C55" i="16"/>
  <c r="C59" i="16"/>
  <c r="C61" i="16"/>
  <c r="C63" i="16"/>
  <c r="C65" i="16"/>
  <c r="C67" i="16"/>
  <c r="C69" i="16"/>
  <c r="C71" i="16"/>
  <c r="C73" i="16"/>
  <c r="C75" i="16"/>
  <c r="N55" i="16"/>
  <c r="N59" i="16"/>
  <c r="N61" i="16"/>
  <c r="N63" i="16"/>
  <c r="N65" i="16"/>
  <c r="N67" i="16"/>
  <c r="N69" i="16"/>
  <c r="N71" i="16"/>
  <c r="N73" i="16"/>
  <c r="N75" i="16"/>
  <c r="Y55" i="16"/>
  <c r="Y59" i="16"/>
  <c r="Y61" i="16"/>
  <c r="Y63" i="16"/>
  <c r="Y65" i="16"/>
  <c r="Y67" i="16"/>
  <c r="Y69" i="16"/>
  <c r="Y71" i="16"/>
  <c r="C81" i="16"/>
  <c r="C85" i="16"/>
  <c r="C87" i="16"/>
  <c r="C89" i="16"/>
  <c r="C91" i="16"/>
  <c r="C93" i="16"/>
  <c r="C95" i="16"/>
  <c r="C97" i="16"/>
  <c r="C101" i="16"/>
  <c r="N81" i="16"/>
  <c r="N85" i="16"/>
  <c r="N87" i="16"/>
  <c r="N89" i="16"/>
  <c r="N91" i="16"/>
  <c r="N93" i="16"/>
  <c r="N95" i="16"/>
  <c r="N97" i="16"/>
  <c r="N99" i="16"/>
  <c r="N101" i="16"/>
  <c r="Y81" i="16"/>
  <c r="Y85" i="16"/>
  <c r="Y87" i="16"/>
  <c r="Y89" i="16"/>
  <c r="Y91" i="16"/>
  <c r="Y93" i="16"/>
  <c r="Y95" i="16"/>
  <c r="Y97" i="16"/>
  <c r="Y99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角田　素子</author>
  </authors>
  <commentList>
    <comment ref="F55" authorId="0" shapeId="0" xr:uid="{303D6316-023A-44D8-B24B-D3C3E141C13C}">
      <text>
        <r>
          <rPr>
            <sz val="9"/>
            <color indexed="81"/>
            <rFont val="MS P ゴシック"/>
            <family val="3"/>
            <charset val="128"/>
          </rPr>
          <t>R5　県連からの申請不備のため承認されず
R6より後援申請は検討する</t>
        </r>
      </text>
    </comment>
  </commentList>
</comments>
</file>

<file path=xl/sharedStrings.xml><?xml version="1.0" encoding="utf-8"?>
<sst xmlns="http://schemas.openxmlformats.org/spreadsheetml/2006/main" count="1550" uniqueCount="978">
  <si>
    <t>吹田市</t>
    <rPh sb="0" eb="3">
      <t>スイタシ</t>
    </rPh>
    <phoneticPr fontId="1"/>
  </si>
  <si>
    <t>大阪市</t>
    <rPh sb="0" eb="3">
      <t>オオサカシ</t>
    </rPh>
    <phoneticPr fontId="1"/>
  </si>
  <si>
    <t>監督</t>
    <rPh sb="0" eb="2">
      <t>カントク</t>
    </rPh>
    <phoneticPr fontId="1"/>
  </si>
  <si>
    <t>No</t>
  </si>
  <si>
    <t>総務委員　　　　　　　　</t>
  </si>
  <si>
    <t>競技委員　　　　　　　　</t>
  </si>
  <si>
    <t>審判委員　　　　　　　　</t>
  </si>
  <si>
    <t>進行委員長　　　　　　　　</t>
  </si>
  <si>
    <t>進行委員　　　　　　　　</t>
  </si>
  <si>
    <t>記録報道委員長　　　　　　　　</t>
  </si>
  <si>
    <t>記録報道委員　　　　　　　　</t>
  </si>
  <si>
    <t>回</t>
  </si>
  <si>
    <t>年月日</t>
  </si>
  <si>
    <t>白髪･児玉･八代･上田･</t>
  </si>
  <si>
    <t>松本･木下･坂井･青木･</t>
  </si>
  <si>
    <t xml:space="preserve"> 東 ･北東</t>
  </si>
  <si>
    <t>③－２</t>
  </si>
  <si>
    <t>京都市</t>
  </si>
  <si>
    <t>白崎･笹井･亀井･新庄･</t>
  </si>
  <si>
    <t>畑原･東嶋･橋本･安田･</t>
  </si>
  <si>
    <t>村上･高橋</t>
  </si>
  <si>
    <t>堺市</t>
  </si>
  <si>
    <t>立川･和田･高羽･氏原･</t>
  </si>
  <si>
    <t>戸田･中辻･寺崎･久富･</t>
  </si>
  <si>
    <t>窪内･中井</t>
  </si>
  <si>
    <t>④－１</t>
  </si>
  <si>
    <t>児玉･田頭･阿瀬･上田･</t>
  </si>
  <si>
    <t>松本･坂井･北東･中邨･</t>
  </si>
  <si>
    <t>青木･高橋</t>
  </si>
  <si>
    <t>立川･高羽･氏原･中辻･</t>
  </si>
  <si>
    <t>久富･田那</t>
  </si>
  <si>
    <t>②－０</t>
  </si>
  <si>
    <t>枚方市</t>
  </si>
  <si>
    <t>中村･松村･宮川･高井･</t>
  </si>
  <si>
    <t>坂東･川並･榎本･七星･</t>
  </si>
  <si>
    <t>八代･ 森</t>
  </si>
  <si>
    <t>②－１</t>
  </si>
  <si>
    <t>福丸･村上･福島･佐藤･</t>
  </si>
  <si>
    <t>藤関･吉村</t>
  </si>
  <si>
    <t>56.9.3</t>
  </si>
  <si>
    <t>大阪市</t>
  </si>
  <si>
    <t>宮下･桜木･松原･中村･</t>
  </si>
  <si>
    <t>庄野･渡辺･山崎･岡西･</t>
  </si>
  <si>
    <t>田村･溝部</t>
  </si>
  <si>
    <t>中田･薮西･石原･吉田･</t>
  </si>
  <si>
    <t>植木･植田･伊丹･寺町･</t>
  </si>
  <si>
    <t>中山･多田</t>
  </si>
  <si>
    <t>姫路市</t>
  </si>
  <si>
    <t>藤沢･西尾･半田･米川･</t>
  </si>
  <si>
    <t>松居･山下</t>
  </si>
  <si>
    <t>中村･桜木･宮下･庄野･</t>
  </si>
  <si>
    <t>松原･田村･山崎･渡辺･</t>
  </si>
  <si>
    <t>堀川･山本･九鬼･雑賀･</t>
  </si>
  <si>
    <t>白髪･ 東 ･住岡･川並･</t>
  </si>
  <si>
    <t>中山･和田</t>
  </si>
  <si>
    <t>高羽･戸田･立川･由留出･</t>
  </si>
  <si>
    <t>奥辻･応治･広川･山本･</t>
  </si>
  <si>
    <t>中井･前田</t>
  </si>
  <si>
    <t>高槻市</t>
  </si>
  <si>
    <t>大田･杉本･坂田･前川･</t>
  </si>
  <si>
    <t>丹羽･河野･武田･水越･</t>
  </si>
  <si>
    <t>戸田･植</t>
  </si>
  <si>
    <t>芦屋市</t>
  </si>
  <si>
    <t>須藤･河内･青柳･松下･</t>
  </si>
  <si>
    <t>中谷･山田･松江･飯田･</t>
  </si>
  <si>
    <t>浜本･原田</t>
  </si>
  <si>
    <t>八代･白髪･松本･山本･</t>
  </si>
  <si>
    <t>九鬼･ 谷 ･和田･住岡･</t>
  </si>
  <si>
    <t>中山･菊川</t>
  </si>
  <si>
    <t>宮園･山本･亀井･兼定･</t>
  </si>
  <si>
    <t>横沢･玉岡･明井･安田･</t>
  </si>
  <si>
    <t>宮代･村上</t>
  </si>
  <si>
    <t>尼崎市</t>
  </si>
  <si>
    <t>芝地･ 森 ･ 東･ 小林･</t>
  </si>
  <si>
    <t>島本･小谷･斉藤･岡野･</t>
  </si>
  <si>
    <t>富永･山崎</t>
  </si>
  <si>
    <t>出野･山本･高井･永江･</t>
  </si>
  <si>
    <t>宮川･菊井･井口･飯干･</t>
  </si>
  <si>
    <t>栗林･園</t>
  </si>
  <si>
    <t>和田･立川･高羽･戸田･</t>
  </si>
  <si>
    <t>吉田･末永･久富･坂井･</t>
  </si>
  <si>
    <t>山本･中井</t>
  </si>
  <si>
    <t>白髪･福井･八代･松本･</t>
  </si>
  <si>
    <t>山本･和田･中野･ 森 ･</t>
  </si>
  <si>
    <t>住岡･東</t>
  </si>
  <si>
    <t>立川･久富･和田･田那･</t>
  </si>
  <si>
    <t>高羽･中辻･戸田･山本･</t>
  </si>
  <si>
    <t>吉田･中井</t>
  </si>
  <si>
    <t>久賀･田那･立川･久富･</t>
  </si>
  <si>
    <t>芝地･小谷･篠原･佐々木</t>
  </si>
  <si>
    <t>島本･富永･ 森 ･斉藤･</t>
  </si>
  <si>
    <t>松下･山崎</t>
  </si>
  <si>
    <t>岡部･原田･島内･木下･</t>
  </si>
  <si>
    <t>大田･水越･杉野･杉本･</t>
  </si>
  <si>
    <t>丹波･泉</t>
  </si>
  <si>
    <t>中森･三宅･白崎･村上･</t>
  </si>
  <si>
    <t>亀井･安田･吉田･諏訪･</t>
  </si>
  <si>
    <t>兼定･宮代</t>
  </si>
  <si>
    <t>高羽･中井･戸田･田那･</t>
  </si>
  <si>
    <t>和田･末永･久賀･久富･</t>
  </si>
  <si>
    <t>立川･中辻</t>
  </si>
  <si>
    <t>竹内･平井･嶋内･木下･</t>
  </si>
  <si>
    <t>大田･河野･杉野･杉本･</t>
  </si>
  <si>
    <t>岡部･原田</t>
  </si>
  <si>
    <t>広吉･西田･小林･金森･</t>
  </si>
  <si>
    <t>富士原･中嶋･入部･森･</t>
  </si>
  <si>
    <t>小泉･辰巳</t>
  </si>
  <si>
    <t>日　時</t>
    <phoneticPr fontId="1"/>
  </si>
  <si>
    <t>競技役員</t>
    <rPh sb="0" eb="2">
      <t>キョウギ</t>
    </rPh>
    <phoneticPr fontId="1"/>
  </si>
  <si>
    <t>都　市　名</t>
  </si>
  <si>
    <t>氏名</t>
    <rPh sb="0" eb="2">
      <t>シメイ</t>
    </rPh>
    <phoneticPr fontId="1"/>
  </si>
  <si>
    <t>昭和61年度</t>
    <rPh sb="0" eb="2">
      <t>ショウワ</t>
    </rPh>
    <rPh sb="4" eb="6">
      <t>ネンド</t>
    </rPh>
    <phoneticPr fontId="1"/>
  </si>
  <si>
    <t>昭和62年度</t>
    <rPh sb="0" eb="2">
      <t>ショウワ</t>
    </rPh>
    <rPh sb="4" eb="6">
      <t>ネンド</t>
    </rPh>
    <phoneticPr fontId="1"/>
  </si>
  <si>
    <t>昭和63年度</t>
    <rPh sb="0" eb="2">
      <t>ショウワ</t>
    </rPh>
    <rPh sb="4" eb="6">
      <t>ネンド</t>
    </rPh>
    <phoneticPr fontId="1"/>
  </si>
  <si>
    <t>平成10年度</t>
    <rPh sb="0" eb="2">
      <t>ヘイセイ</t>
    </rPh>
    <rPh sb="4" eb="6">
      <t>ネンド</t>
    </rPh>
    <phoneticPr fontId="1"/>
  </si>
  <si>
    <t>平成11年度</t>
    <rPh sb="0" eb="2">
      <t>ヘイセイ</t>
    </rPh>
    <rPh sb="4" eb="6">
      <t>ネンド</t>
    </rPh>
    <phoneticPr fontId="1"/>
  </si>
  <si>
    <t>平成12年度</t>
    <rPh sb="0" eb="2">
      <t>ヘイセイ</t>
    </rPh>
    <rPh sb="4" eb="6">
      <t>ネンド</t>
    </rPh>
    <phoneticPr fontId="1"/>
  </si>
  <si>
    <t>加古川市</t>
    <rPh sb="3" eb="4">
      <t>シ</t>
    </rPh>
    <phoneticPr fontId="1"/>
  </si>
  <si>
    <t>和歌山市</t>
  </si>
  <si>
    <t>和歌山市</t>
    <rPh sb="3" eb="4">
      <t>シ</t>
    </rPh>
    <phoneticPr fontId="1"/>
  </si>
  <si>
    <t>松原市</t>
    <rPh sb="0" eb="2">
      <t>マツバラ</t>
    </rPh>
    <rPh sb="2" eb="3">
      <t>シ</t>
    </rPh>
    <phoneticPr fontId="1"/>
  </si>
  <si>
    <t>矢本･宮中</t>
    <rPh sb="0" eb="2">
      <t>ヤモト</t>
    </rPh>
    <rPh sb="3" eb="5">
      <t>ミヤナカ</t>
    </rPh>
    <phoneticPr fontId="1"/>
  </si>
  <si>
    <t>山崎･中谷･井尻･杉江</t>
    <rPh sb="0" eb="2">
      <t>ヤマサキ</t>
    </rPh>
    <rPh sb="3" eb="5">
      <t>ナカタニ</t>
    </rPh>
    <rPh sb="6" eb="8">
      <t>イジリ</t>
    </rPh>
    <rPh sb="9" eb="11">
      <t>スギエ</t>
    </rPh>
    <phoneticPr fontId="1"/>
  </si>
  <si>
    <t>亀井･安田･新庄･村上</t>
    <rPh sb="0" eb="2">
      <t>カメイ</t>
    </rPh>
    <rPh sb="3" eb="5">
      <t>ヤスダ</t>
    </rPh>
    <rPh sb="6" eb="8">
      <t>シンジョウ</t>
    </rPh>
    <rPh sb="9" eb="11">
      <t>ムラカミ</t>
    </rPh>
    <phoneticPr fontId="1"/>
  </si>
  <si>
    <t>白崎･徳広･高田･三宅</t>
    <rPh sb="0" eb="2">
      <t>シラサキ</t>
    </rPh>
    <rPh sb="3" eb="5">
      <t>トクヒロ</t>
    </rPh>
    <rPh sb="6" eb="8">
      <t>タカダ</t>
    </rPh>
    <rPh sb="9" eb="11">
      <t>ミヤケ</t>
    </rPh>
    <phoneticPr fontId="1"/>
  </si>
  <si>
    <t>京都市Ａ</t>
    <rPh sb="0" eb="3">
      <t>キョウトシ</t>
    </rPh>
    <phoneticPr fontId="1"/>
  </si>
  <si>
    <t>近畿連盟会長</t>
    <rPh sb="0" eb="2">
      <t>キンキ</t>
    </rPh>
    <rPh sb="2" eb="4">
      <t>レンメイ</t>
    </rPh>
    <rPh sb="4" eb="6">
      <t>カイチョウ</t>
    </rPh>
    <phoneticPr fontId="1"/>
  </si>
  <si>
    <t>近畿連盟副会長</t>
    <rPh sb="0" eb="2">
      <t>キンキ</t>
    </rPh>
    <rPh sb="2" eb="4">
      <t>レンメイ</t>
    </rPh>
    <rPh sb="4" eb="5">
      <t>フク</t>
    </rPh>
    <rPh sb="5" eb="7">
      <t>カイチョウ</t>
    </rPh>
    <phoneticPr fontId="1"/>
  </si>
  <si>
    <t>開催連盟副会長</t>
    <rPh sb="0" eb="2">
      <t>カイサイ</t>
    </rPh>
    <rPh sb="2" eb="4">
      <t>レンメイ</t>
    </rPh>
    <rPh sb="4" eb="5">
      <t>フク</t>
    </rPh>
    <rPh sb="5" eb="7">
      <t>カイチョウ</t>
    </rPh>
    <phoneticPr fontId="1"/>
  </si>
  <si>
    <t>近畿連盟顧問</t>
    <rPh sb="0" eb="2">
      <t>キンキ</t>
    </rPh>
    <rPh sb="2" eb="4">
      <t>レンメイ</t>
    </rPh>
    <rPh sb="4" eb="6">
      <t>コモン</t>
    </rPh>
    <phoneticPr fontId="1"/>
  </si>
  <si>
    <t>開催連盟顧問</t>
    <rPh sb="0" eb="2">
      <t>カイサイ</t>
    </rPh>
    <rPh sb="2" eb="4">
      <t>レンメイ</t>
    </rPh>
    <rPh sb="4" eb="6">
      <t>コモン</t>
    </rPh>
    <phoneticPr fontId="1"/>
  </si>
  <si>
    <t>開催連盟理事長</t>
    <rPh sb="0" eb="2">
      <t>カイサイ</t>
    </rPh>
    <rPh sb="2" eb="4">
      <t>レンメイ</t>
    </rPh>
    <rPh sb="4" eb="7">
      <t>リジチョウ</t>
    </rPh>
    <phoneticPr fontId="1"/>
  </si>
  <si>
    <t>近畿連盟理事</t>
    <rPh sb="0" eb="2">
      <t>キンキ</t>
    </rPh>
    <rPh sb="2" eb="4">
      <t>レンメイ</t>
    </rPh>
    <rPh sb="4" eb="6">
      <t>リジ</t>
    </rPh>
    <phoneticPr fontId="1"/>
  </si>
  <si>
    <t>58.9.7</t>
  </si>
  <si>
    <t>59.9.5</t>
  </si>
  <si>
    <t>60.9.6</t>
  </si>
  <si>
    <t>62.9.4</t>
  </si>
  <si>
    <t>63.9.2</t>
  </si>
  <si>
    <t>2.9.5</t>
  </si>
  <si>
    <t>3.9.3</t>
  </si>
  <si>
    <t>4.9.2</t>
  </si>
  <si>
    <t>5.9.1</t>
  </si>
  <si>
    <t>57.9.7</t>
  </si>
  <si>
    <t>6.9.9</t>
  </si>
  <si>
    <t>9.5.29</t>
  </si>
  <si>
    <t>10.5.27</t>
  </si>
  <si>
    <t>濱根･葛原･三木･福盛･</t>
    <rPh sb="0" eb="1">
      <t>ハマ</t>
    </rPh>
    <phoneticPr fontId="1"/>
  </si>
  <si>
    <t>井口･波戸･茅根</t>
    <rPh sb="6" eb="7">
      <t>カヤ</t>
    </rPh>
    <phoneticPr fontId="1"/>
  </si>
  <si>
    <t>福丸･吉村･福島･村上</t>
    <rPh sb="0" eb="2">
      <t>フクマル</t>
    </rPh>
    <rPh sb="3" eb="5">
      <t>ヨシムラ</t>
    </rPh>
    <rPh sb="6" eb="8">
      <t>フクシマ</t>
    </rPh>
    <rPh sb="9" eb="11">
      <t>ムラカミ</t>
    </rPh>
    <phoneticPr fontId="1"/>
  </si>
  <si>
    <t>野口･橋本</t>
    <rPh sb="0" eb="2">
      <t>ノグチ</t>
    </rPh>
    <rPh sb="3" eb="5">
      <t>ハシモト</t>
    </rPh>
    <phoneticPr fontId="1"/>
  </si>
  <si>
    <t>天理市</t>
    <rPh sb="0" eb="3">
      <t>テンリシ</t>
    </rPh>
    <phoneticPr fontId="1"/>
  </si>
  <si>
    <t>北野･中嶋･佐藤･三宅</t>
    <rPh sb="0" eb="2">
      <t>キタノ</t>
    </rPh>
    <rPh sb="3" eb="5">
      <t>ナカシマ</t>
    </rPh>
    <rPh sb="6" eb="8">
      <t>サトウ</t>
    </rPh>
    <rPh sb="9" eb="11">
      <t>ミヤケ</t>
    </rPh>
    <phoneticPr fontId="1"/>
  </si>
  <si>
    <t>三村･河原田･安倍</t>
    <rPh sb="0" eb="2">
      <t>ミムラ</t>
    </rPh>
    <rPh sb="3" eb="6">
      <t>カワハラダ</t>
    </rPh>
    <rPh sb="7" eb="9">
      <t>アベ</t>
    </rPh>
    <phoneticPr fontId="1"/>
  </si>
  <si>
    <t>堺市Ａ</t>
    <rPh sb="0" eb="2">
      <t>サカイシ</t>
    </rPh>
    <phoneticPr fontId="1"/>
  </si>
  <si>
    <t>中村･七星･榎本･川並･</t>
    <rPh sb="0" eb="2">
      <t>ナカムラ</t>
    </rPh>
    <rPh sb="3" eb="5">
      <t>ナナホシ</t>
    </rPh>
    <rPh sb="6" eb="8">
      <t>エノモト</t>
    </rPh>
    <rPh sb="9" eb="11">
      <t>カワナミ</t>
    </rPh>
    <phoneticPr fontId="1"/>
  </si>
  <si>
    <t>仲林･塩出･立川･中辻･</t>
    <rPh sb="0" eb="2">
      <t>ナカバヤシ</t>
    </rPh>
    <rPh sb="3" eb="5">
      <t>シオデ</t>
    </rPh>
    <rPh sb="6" eb="8">
      <t>タツカワ</t>
    </rPh>
    <rPh sb="9" eb="11">
      <t>ナカツジ</t>
    </rPh>
    <phoneticPr fontId="1"/>
  </si>
  <si>
    <t>高羽･久富</t>
    <rPh sb="0" eb="2">
      <t>タカハ</t>
    </rPh>
    <phoneticPr fontId="1"/>
  </si>
  <si>
    <t>平成13年度</t>
    <rPh sb="0" eb="2">
      <t>ヘイセイ</t>
    </rPh>
    <rPh sb="4" eb="6">
      <t>ネンド</t>
    </rPh>
    <phoneticPr fontId="1"/>
  </si>
  <si>
    <t>昭和56年度</t>
    <rPh sb="0" eb="2">
      <t>ショウワ</t>
    </rPh>
    <rPh sb="4" eb="6">
      <t>ネンド</t>
    </rPh>
    <phoneticPr fontId="1"/>
  </si>
  <si>
    <t>昭和57年度</t>
    <rPh sb="0" eb="2">
      <t>ショウワ</t>
    </rPh>
    <rPh sb="4" eb="6">
      <t>ネンド</t>
    </rPh>
    <phoneticPr fontId="1"/>
  </si>
  <si>
    <t>昭和58年度</t>
    <rPh sb="0" eb="2">
      <t>ショウワ</t>
    </rPh>
    <rPh sb="4" eb="6">
      <t>ネンド</t>
    </rPh>
    <phoneticPr fontId="1"/>
  </si>
  <si>
    <t>第３回</t>
  </si>
  <si>
    <t>昭和59年度</t>
    <rPh sb="0" eb="2">
      <t>ショウワ</t>
    </rPh>
    <rPh sb="4" eb="6">
      <t>ネンド</t>
    </rPh>
    <phoneticPr fontId="1"/>
  </si>
  <si>
    <t>第４回</t>
  </si>
  <si>
    <t>昭和60年度</t>
    <rPh sb="0" eb="2">
      <t>ショウワ</t>
    </rPh>
    <rPh sb="4" eb="6">
      <t>ネンド</t>
    </rPh>
    <phoneticPr fontId="1"/>
  </si>
  <si>
    <t>第５回</t>
  </si>
  <si>
    <t>第６回</t>
  </si>
  <si>
    <t>第７回</t>
  </si>
  <si>
    <t>第８回</t>
  </si>
  <si>
    <t>第９回</t>
  </si>
  <si>
    <t>平成元年度</t>
    <rPh sb="0" eb="2">
      <t>ヘイセイ</t>
    </rPh>
    <rPh sb="2" eb="3">
      <t>モト</t>
    </rPh>
    <rPh sb="3" eb="5">
      <t>ネンド</t>
    </rPh>
    <phoneticPr fontId="1"/>
  </si>
  <si>
    <t>平成２年度</t>
    <rPh sb="0" eb="2">
      <t>ヘイセイ</t>
    </rPh>
    <rPh sb="3" eb="5">
      <t>ネンド</t>
    </rPh>
    <phoneticPr fontId="1"/>
  </si>
  <si>
    <t>平成３年度</t>
    <rPh sb="0" eb="2">
      <t>ヘイセイ</t>
    </rPh>
    <rPh sb="3" eb="5">
      <t>ネンド</t>
    </rPh>
    <phoneticPr fontId="1"/>
  </si>
  <si>
    <t>第11回</t>
  </si>
  <si>
    <t>平成４年度</t>
    <rPh sb="0" eb="2">
      <t>ヘイセイ</t>
    </rPh>
    <rPh sb="3" eb="5">
      <t>ネンド</t>
    </rPh>
    <phoneticPr fontId="1"/>
  </si>
  <si>
    <t>第12回</t>
  </si>
  <si>
    <t>平成５年度</t>
    <rPh sb="0" eb="2">
      <t>ヘイセイ</t>
    </rPh>
    <rPh sb="3" eb="5">
      <t>ネンド</t>
    </rPh>
    <phoneticPr fontId="1"/>
  </si>
  <si>
    <t>第13回</t>
  </si>
  <si>
    <t>平成６年度</t>
    <rPh sb="0" eb="2">
      <t>ヘイセイ</t>
    </rPh>
    <rPh sb="3" eb="5">
      <t>ネンド</t>
    </rPh>
    <phoneticPr fontId="1"/>
  </si>
  <si>
    <t>平成７年度</t>
    <rPh sb="0" eb="2">
      <t>ヘイセイ</t>
    </rPh>
    <rPh sb="3" eb="5">
      <t>ネンド</t>
    </rPh>
    <phoneticPr fontId="1"/>
  </si>
  <si>
    <t>平成８年度</t>
    <rPh sb="0" eb="2">
      <t>ヘイセイ</t>
    </rPh>
    <rPh sb="3" eb="5">
      <t>ネンド</t>
    </rPh>
    <phoneticPr fontId="1"/>
  </si>
  <si>
    <t>平成９年度</t>
    <rPh sb="0" eb="2">
      <t>ヘイセイ</t>
    </rPh>
    <rPh sb="3" eb="5">
      <t>ネンド</t>
    </rPh>
    <phoneticPr fontId="1"/>
  </si>
  <si>
    <t>第17回</t>
  </si>
  <si>
    <t>第18回</t>
  </si>
  <si>
    <t>第19回</t>
  </si>
  <si>
    <t>第20回</t>
  </si>
  <si>
    <t>第21回</t>
  </si>
  <si>
    <t>平成14年度</t>
    <rPh sb="0" eb="2">
      <t>ヘイセイ</t>
    </rPh>
    <rPh sb="4" eb="6">
      <t>ネンド</t>
    </rPh>
    <phoneticPr fontId="1"/>
  </si>
  <si>
    <t>藤関･福丸･村上･福島</t>
    <rPh sb="3" eb="5">
      <t>フクマル</t>
    </rPh>
    <rPh sb="6" eb="8">
      <t>ムラカミ</t>
    </rPh>
    <rPh sb="9" eb="11">
      <t>フクシマ</t>
    </rPh>
    <phoneticPr fontId="1"/>
  </si>
  <si>
    <t>吉村･野口･橋本･佐藤</t>
    <rPh sb="3" eb="5">
      <t>ノグチ</t>
    </rPh>
    <rPh sb="6" eb="8">
      <t>ハシモト</t>
    </rPh>
    <rPh sb="9" eb="11">
      <t>サトウ</t>
    </rPh>
    <phoneticPr fontId="1"/>
  </si>
  <si>
    <t>山上･白根･鈴木･徳本</t>
    <rPh sb="3" eb="5">
      <t>シラネ</t>
    </rPh>
    <rPh sb="6" eb="8">
      <t>スズキ</t>
    </rPh>
    <rPh sb="9" eb="11">
      <t>トクモト</t>
    </rPh>
    <phoneticPr fontId="1"/>
  </si>
  <si>
    <t>稲田･磯江･稲家･山本</t>
    <rPh sb="3" eb="5">
      <t>イソエ</t>
    </rPh>
    <rPh sb="6" eb="8">
      <t>イナヤ</t>
    </rPh>
    <rPh sb="9" eb="11">
      <t>ヤマモト</t>
    </rPh>
    <phoneticPr fontId="1"/>
  </si>
  <si>
    <t>優勝</t>
    <rPh sb="0" eb="2">
      <t>ユウショウ</t>
    </rPh>
    <phoneticPr fontId="1"/>
  </si>
  <si>
    <t>会長</t>
    <phoneticPr fontId="1"/>
  </si>
  <si>
    <t>副会長</t>
    <phoneticPr fontId="1"/>
  </si>
  <si>
    <t>顧問</t>
    <phoneticPr fontId="1"/>
  </si>
  <si>
    <t>近畿都市対抗レディースソフトテニス大会決勝記録（その1）</t>
    <phoneticPr fontId="1"/>
  </si>
  <si>
    <t>優　　勝</t>
    <phoneticPr fontId="1"/>
  </si>
  <si>
    <t>スコアー</t>
    <phoneticPr fontId="1"/>
  </si>
  <si>
    <t>準　優　勝</t>
    <phoneticPr fontId="1"/>
  </si>
  <si>
    <t>Ａゾーン</t>
    <phoneticPr fontId="1"/>
  </si>
  <si>
    <t>Ｅゾーン</t>
    <phoneticPr fontId="1"/>
  </si>
  <si>
    <t>(</t>
    <phoneticPr fontId="1"/>
  </si>
  <si>
    <t>）</t>
    <phoneticPr fontId="1"/>
  </si>
  <si>
    <t>（</t>
    <phoneticPr fontId="1"/>
  </si>
  <si>
    <t>－</t>
    <phoneticPr fontId="1"/>
  </si>
  <si>
    <t>・</t>
    <phoneticPr fontId="1"/>
  </si>
  <si>
    <t>Ｂゾーン</t>
    <phoneticPr fontId="1"/>
  </si>
  <si>
    <t>Ｆゾーン</t>
    <phoneticPr fontId="1"/>
  </si>
  <si>
    <t>Ｃゾーン</t>
    <phoneticPr fontId="1"/>
  </si>
  <si>
    <t>Ｇゾーン</t>
    <phoneticPr fontId="1"/>
  </si>
  <si>
    <t>Ｄゾーン</t>
    <phoneticPr fontId="1"/>
  </si>
  <si>
    <t>Ｈゾーン</t>
    <phoneticPr fontId="1"/>
  </si>
  <si>
    <t>近畿都市対抗レディースソフトテニス大会決勝記録（その２）</t>
    <phoneticPr fontId="1"/>
  </si>
  <si>
    <t>平成15年度</t>
    <rPh sb="0" eb="2">
      <t>ヘイセイ</t>
    </rPh>
    <rPh sb="4" eb="6">
      <t>ネンド</t>
    </rPh>
    <phoneticPr fontId="1"/>
  </si>
  <si>
    <t>第23回</t>
  </si>
  <si>
    <t>平成16年度</t>
    <rPh sb="0" eb="2">
      <t>ヘイセイ</t>
    </rPh>
    <rPh sb="4" eb="6">
      <t>ネンド</t>
    </rPh>
    <phoneticPr fontId="1"/>
  </si>
  <si>
    <t>第24回</t>
  </si>
  <si>
    <t>P1(表紙)</t>
    <rPh sb="3" eb="5">
      <t>ヒョウシ</t>
    </rPh>
    <phoneticPr fontId="1"/>
  </si>
  <si>
    <t>P2(大会役員）</t>
    <rPh sb="3" eb="5">
      <t>タイカイ</t>
    </rPh>
    <rPh sb="5" eb="7">
      <t>ヤクイン</t>
    </rPh>
    <phoneticPr fontId="1"/>
  </si>
  <si>
    <t>P3(競技役員)</t>
    <rPh sb="3" eb="5">
      <t>キョウギ</t>
    </rPh>
    <rPh sb="5" eb="7">
      <t>ヤクイン</t>
    </rPh>
    <phoneticPr fontId="1"/>
  </si>
  <si>
    <t>P4(予選１)</t>
    <rPh sb="3" eb="5">
      <t>ヨセン</t>
    </rPh>
    <phoneticPr fontId="1"/>
  </si>
  <si>
    <t>P5(予選２)</t>
    <rPh sb="3" eb="5">
      <t>ヨセン</t>
    </rPh>
    <phoneticPr fontId="1"/>
  </si>
  <si>
    <t>P7(決勝戦績)</t>
    <rPh sb="3" eb="5">
      <t>ケッショウ</t>
    </rPh>
    <rPh sb="5" eb="7">
      <t>センセキ</t>
    </rPh>
    <phoneticPr fontId="1"/>
  </si>
  <si>
    <t>P9(選手名簿２)</t>
    <rPh sb="3" eb="5">
      <t>センシュ</t>
    </rPh>
    <rPh sb="5" eb="7">
      <t>メイボ</t>
    </rPh>
    <phoneticPr fontId="1"/>
  </si>
  <si>
    <t>P8(選手名簿１)</t>
    <rPh sb="3" eb="5">
      <t>センシュ</t>
    </rPh>
    <rPh sb="5" eb="7">
      <t>メイボ</t>
    </rPh>
    <phoneticPr fontId="1"/>
  </si>
  <si>
    <t>P10(記録１)</t>
    <rPh sb="4" eb="6">
      <t>キロク</t>
    </rPh>
    <phoneticPr fontId="1"/>
  </si>
  <si>
    <t>P11(記録２)</t>
    <rPh sb="4" eb="6">
      <t>キロク</t>
    </rPh>
    <phoneticPr fontId="1"/>
  </si>
  <si>
    <t>P12(裏表紙)</t>
    <rPh sb="4" eb="5">
      <t>ウラ</t>
    </rPh>
    <rPh sb="5" eb="7">
      <t>ヒョウシ</t>
    </rPh>
    <phoneticPr fontId="1"/>
  </si>
  <si>
    <t>P6(決勝T)</t>
    <rPh sb="3" eb="5">
      <t>ケッショウ</t>
    </rPh>
    <phoneticPr fontId="1"/>
  </si>
  <si>
    <t>午前９：００</t>
    <rPh sb="0" eb="2">
      <t>ゴゼン</t>
    </rPh>
    <phoneticPr fontId="1"/>
  </si>
  <si>
    <t>〈注意〉</t>
    <phoneticPr fontId="1"/>
  </si>
  <si>
    <t>福島･棚野･福丸･吉村</t>
    <rPh sb="0" eb="2">
      <t>フクシマ</t>
    </rPh>
    <rPh sb="3" eb="4">
      <t>タナ</t>
    </rPh>
    <rPh sb="4" eb="5">
      <t>ノ</t>
    </rPh>
    <rPh sb="6" eb="8">
      <t>フクマル</t>
    </rPh>
    <rPh sb="9" eb="11">
      <t>ヨシムラ</t>
    </rPh>
    <phoneticPr fontId="1"/>
  </si>
  <si>
    <t>野口･佐藤　　　　　　</t>
    <rPh sb="0" eb="2">
      <t>ノグチ</t>
    </rPh>
    <rPh sb="3" eb="5">
      <t>サトウ</t>
    </rPh>
    <phoneticPr fontId="1"/>
  </si>
  <si>
    <t>福丸･吉村･野口･山本</t>
    <rPh sb="0" eb="2">
      <t>フクマル</t>
    </rPh>
    <rPh sb="3" eb="5">
      <t>ヨシムラ</t>
    </rPh>
    <rPh sb="6" eb="8">
      <t>ノグチ</t>
    </rPh>
    <rPh sb="9" eb="11">
      <t>ヤマモト</t>
    </rPh>
    <phoneticPr fontId="1"/>
  </si>
  <si>
    <t>赤川･宮辻･福島･佐藤</t>
    <rPh sb="0" eb="2">
      <t>アカガワ</t>
    </rPh>
    <rPh sb="3" eb="4">
      <t>ミヤ</t>
    </rPh>
    <rPh sb="4" eb="5">
      <t>ツジ</t>
    </rPh>
    <rPh sb="6" eb="8">
      <t>フクシマ</t>
    </rPh>
    <rPh sb="9" eb="11">
      <t>サトウ</t>
    </rPh>
    <phoneticPr fontId="1"/>
  </si>
  <si>
    <t>谷本･西山･坂東･坂井</t>
    <rPh sb="0" eb="2">
      <t>タニモト</t>
    </rPh>
    <rPh sb="3" eb="5">
      <t>ニシヤマ</t>
    </rPh>
    <rPh sb="6" eb="8">
      <t>バンドウ</t>
    </rPh>
    <rPh sb="9" eb="11">
      <t>サカイ</t>
    </rPh>
    <phoneticPr fontId="1"/>
  </si>
  <si>
    <t>兵庫県教育委員会</t>
    <rPh sb="0" eb="3">
      <t>ヒョウゴケン</t>
    </rPh>
    <rPh sb="3" eb="5">
      <t>キョウイク</t>
    </rPh>
    <rPh sb="5" eb="8">
      <t>イインカイ</t>
    </rPh>
    <phoneticPr fontId="1"/>
  </si>
  <si>
    <t>２位グループ決勝トーナメント</t>
    <rPh sb="1" eb="2">
      <t>イ</t>
    </rPh>
    <rPh sb="6" eb="8">
      <t>ケッショウ</t>
    </rPh>
    <phoneticPr fontId="1"/>
  </si>
  <si>
    <t>３位グループ決勝トーナメント</t>
    <rPh sb="1" eb="2">
      <t>イ</t>
    </rPh>
    <rPh sb="6" eb="8">
      <t>ケッショウ</t>
    </rPh>
    <phoneticPr fontId="1"/>
  </si>
  <si>
    <t>１位グループ決勝トーナメント</t>
    <rPh sb="1" eb="2">
      <t>イ</t>
    </rPh>
    <rPh sb="6" eb="8">
      <t>ケッショウ</t>
    </rPh>
    <phoneticPr fontId="1"/>
  </si>
  <si>
    <t>２位グループ優勝戦</t>
    <rPh sb="1" eb="2">
      <t>イ</t>
    </rPh>
    <rPh sb="6" eb="9">
      <t>ユウショウセン</t>
    </rPh>
    <phoneticPr fontId="1"/>
  </si>
  <si>
    <t>３位グループ優勝戦</t>
    <rPh sb="1" eb="2">
      <t>イ</t>
    </rPh>
    <rPh sb="6" eb="9">
      <t>ユウショウセン</t>
    </rPh>
    <phoneticPr fontId="1"/>
  </si>
  <si>
    <t>１位グループ優勝戦</t>
    <rPh sb="1" eb="2">
      <t>イ</t>
    </rPh>
    <rPh sb="6" eb="9">
      <t>ユウショウセン</t>
    </rPh>
    <phoneticPr fontId="1"/>
  </si>
  <si>
    <t>大会役員</t>
    <phoneticPr fontId="1"/>
  </si>
  <si>
    <t>＊</t>
    <phoneticPr fontId="1"/>
  </si>
  <si>
    <t>　大会中の事故に対し主催者は、応急処置は行いますが責任は負いません。</t>
    <phoneticPr fontId="1"/>
  </si>
  <si>
    <t>各自でお持ち帰りいただきますようご協力をお願いします。</t>
    <rPh sb="21" eb="22">
      <t>ネガ</t>
    </rPh>
    <phoneticPr fontId="1"/>
  </si>
  <si>
    <t>平成17年度</t>
    <rPh sb="0" eb="2">
      <t>ヘイセイ</t>
    </rPh>
    <rPh sb="4" eb="6">
      <t>ネンド</t>
    </rPh>
    <phoneticPr fontId="1"/>
  </si>
  <si>
    <t>第25回</t>
  </si>
  <si>
    <t>川並･上村･西山･三木</t>
    <rPh sb="0" eb="2">
      <t>カワナミ</t>
    </rPh>
    <rPh sb="3" eb="5">
      <t>ウエムラ</t>
    </rPh>
    <rPh sb="6" eb="8">
      <t>ニシヤマ</t>
    </rPh>
    <rPh sb="9" eb="11">
      <t>ミキ</t>
    </rPh>
    <phoneticPr fontId="1"/>
  </si>
  <si>
    <t>藤関･福島･村上･福丸</t>
    <rPh sb="0" eb="1">
      <t>フジ</t>
    </rPh>
    <rPh sb="1" eb="2">
      <t>セキ</t>
    </rPh>
    <rPh sb="3" eb="5">
      <t>フクシマ</t>
    </rPh>
    <phoneticPr fontId="1"/>
  </si>
  <si>
    <t>吉村･野口･山本･宮辻</t>
    <rPh sb="0" eb="2">
      <t>ヨシムラ</t>
    </rPh>
    <rPh sb="9" eb="10">
      <t>ミヤ</t>
    </rPh>
    <rPh sb="10" eb="11">
      <t>ツジ</t>
    </rPh>
    <phoneticPr fontId="1"/>
  </si>
  <si>
    <t>福島</t>
    <rPh sb="0" eb="2">
      <t>フクシマ</t>
    </rPh>
    <phoneticPr fontId="1"/>
  </si>
  <si>
    <t>七星･榎本･坂井</t>
    <rPh sb="0" eb="1">
      <t>ナナ</t>
    </rPh>
    <rPh sb="1" eb="2">
      <t>ホシ</t>
    </rPh>
    <rPh sb="3" eb="5">
      <t>エノモト</t>
    </rPh>
    <rPh sb="6" eb="8">
      <t>サカイ</t>
    </rPh>
    <phoneticPr fontId="1"/>
  </si>
  <si>
    <t>平成18年度</t>
    <rPh sb="0" eb="2">
      <t>ヘイセイ</t>
    </rPh>
    <rPh sb="4" eb="6">
      <t>ネンド</t>
    </rPh>
    <phoneticPr fontId="1"/>
  </si>
  <si>
    <t>場　所</t>
    <phoneticPr fontId="1"/>
  </si>
  <si>
    <t>主　催</t>
    <phoneticPr fontId="1"/>
  </si>
  <si>
    <t>近畿ソフトテニス連盟</t>
    <phoneticPr fontId="1"/>
  </si>
  <si>
    <t>主　管</t>
    <phoneticPr fontId="1"/>
  </si>
  <si>
    <t>兵庫県ソフトテニス連盟</t>
    <phoneticPr fontId="1"/>
  </si>
  <si>
    <t>後　援</t>
    <phoneticPr fontId="1"/>
  </si>
  <si>
    <t>七星</t>
    <rPh sb="0" eb="1">
      <t>ナナ</t>
    </rPh>
    <rPh sb="1" eb="2">
      <t>ホシ</t>
    </rPh>
    <phoneticPr fontId="1"/>
  </si>
  <si>
    <t>大阪市ポテト</t>
    <rPh sb="0" eb="3">
      <t>オオサカシ</t>
    </rPh>
    <phoneticPr fontId="1"/>
  </si>
  <si>
    <t>白根・鈴木・山下</t>
    <rPh sb="0" eb="2">
      <t>シラネ</t>
    </rPh>
    <rPh sb="3" eb="5">
      <t>スズキ</t>
    </rPh>
    <rPh sb="6" eb="8">
      <t>ヤマシタ</t>
    </rPh>
    <phoneticPr fontId="1"/>
  </si>
  <si>
    <t>稲田・中村・本田</t>
    <rPh sb="0" eb="2">
      <t>イナダ</t>
    </rPh>
    <rPh sb="3" eb="5">
      <t>ナカムラ</t>
    </rPh>
    <rPh sb="6" eb="8">
      <t>ホンダ</t>
    </rPh>
    <phoneticPr fontId="1"/>
  </si>
  <si>
    <t>榎本・上村・西山</t>
    <rPh sb="0" eb="2">
      <t>エノモト</t>
    </rPh>
    <rPh sb="3" eb="5">
      <t>ウエムラ</t>
    </rPh>
    <rPh sb="6" eb="8">
      <t>ニシヤマ</t>
    </rPh>
    <phoneticPr fontId="1"/>
  </si>
  <si>
    <t>坂東・坂井・三木</t>
    <rPh sb="3" eb="5">
      <t>サカイ</t>
    </rPh>
    <rPh sb="6" eb="8">
      <t>ミキ</t>
    </rPh>
    <phoneticPr fontId="1"/>
  </si>
  <si>
    <t>平成19年度</t>
    <rPh sb="0" eb="2">
      <t>ヘイセイ</t>
    </rPh>
    <rPh sb="4" eb="6">
      <t>ネンド</t>
    </rPh>
    <phoneticPr fontId="1"/>
  </si>
  <si>
    <t>堀江</t>
    <rPh sb="0" eb="2">
      <t>ホリエ</t>
    </rPh>
    <phoneticPr fontId="1"/>
  </si>
  <si>
    <t>新庄</t>
    <rPh sb="0" eb="2">
      <t>シンジョウ</t>
    </rPh>
    <phoneticPr fontId="1"/>
  </si>
  <si>
    <t>和歌山市</t>
    <rPh sb="0" eb="3">
      <t>ワカヤマ</t>
    </rPh>
    <rPh sb="3" eb="4">
      <t>シ</t>
    </rPh>
    <phoneticPr fontId="1"/>
  </si>
  <si>
    <t>榎本・坂東・坂井</t>
    <rPh sb="0" eb="2">
      <t>エノモト</t>
    </rPh>
    <rPh sb="3" eb="5">
      <t>バンドウ</t>
    </rPh>
    <rPh sb="6" eb="8">
      <t>サカイ</t>
    </rPh>
    <phoneticPr fontId="1"/>
  </si>
  <si>
    <t>京都市洛南パーソンズ</t>
    <rPh sb="0" eb="3">
      <t>キョウトシ</t>
    </rPh>
    <rPh sb="3" eb="5">
      <t>ラクナン</t>
    </rPh>
    <phoneticPr fontId="1"/>
  </si>
  <si>
    <t>亀井・馬殿・井上</t>
    <rPh sb="0" eb="2">
      <t>カメイ</t>
    </rPh>
    <rPh sb="3" eb="5">
      <t>バデン</t>
    </rPh>
    <rPh sb="6" eb="8">
      <t>イノウエ</t>
    </rPh>
    <phoneticPr fontId="1"/>
  </si>
  <si>
    <t>第27回</t>
    <rPh sb="0" eb="1">
      <t>ダイ</t>
    </rPh>
    <rPh sb="3" eb="4">
      <t>カイ</t>
    </rPh>
    <phoneticPr fontId="1"/>
  </si>
  <si>
    <t>西山・八代・七星</t>
    <rPh sb="0" eb="2">
      <t>ニシヤマ</t>
    </rPh>
    <rPh sb="3" eb="4">
      <t>ヤ</t>
    </rPh>
    <rPh sb="4" eb="5">
      <t>シロ</t>
    </rPh>
    <rPh sb="6" eb="7">
      <t>ナナ</t>
    </rPh>
    <rPh sb="7" eb="8">
      <t>ホシ</t>
    </rPh>
    <phoneticPr fontId="1"/>
  </si>
  <si>
    <t>田中・上路・村上</t>
    <rPh sb="0" eb="2">
      <t>タナカ</t>
    </rPh>
    <rPh sb="3" eb="5">
      <t>ウエジ</t>
    </rPh>
    <rPh sb="6" eb="8">
      <t>ムラカミ</t>
    </rPh>
    <phoneticPr fontId="1"/>
  </si>
  <si>
    <t>平成20年度</t>
    <rPh sb="0" eb="2">
      <t>ヘイセイ</t>
    </rPh>
    <rPh sb="4" eb="6">
      <t>ネンド</t>
    </rPh>
    <phoneticPr fontId="1"/>
  </si>
  <si>
    <t>堺市ポピーズ</t>
    <rPh sb="0" eb="2">
      <t>サカイシ</t>
    </rPh>
    <phoneticPr fontId="1"/>
  </si>
  <si>
    <t>榎本･熊崎･小林</t>
    <rPh sb="0" eb="2">
      <t>エノモト</t>
    </rPh>
    <phoneticPr fontId="1"/>
  </si>
  <si>
    <t>井手・八代･ 森 ･松本</t>
    <rPh sb="0" eb="2">
      <t>イデ</t>
    </rPh>
    <phoneticPr fontId="1"/>
  </si>
  <si>
    <t>住岡・白髪･和田</t>
    <rPh sb="0" eb="2">
      <t>スミオカ</t>
    </rPh>
    <phoneticPr fontId="1"/>
  </si>
  <si>
    <t>児玉･ 東 ･榎本</t>
    <rPh sb="7" eb="9">
      <t>エノモト</t>
    </rPh>
    <phoneticPr fontId="1"/>
  </si>
  <si>
    <t>熊崎･白髪･和田･松本･</t>
    <rPh sb="0" eb="2">
      <t>クマサキ</t>
    </rPh>
    <phoneticPr fontId="1"/>
  </si>
  <si>
    <t>榎本･川並･阿瀬･</t>
    <rPh sb="0" eb="2">
      <t>エノモト</t>
    </rPh>
    <rPh sb="3" eb="5">
      <t>カワナミ</t>
    </rPh>
    <rPh sb="6" eb="7">
      <t>ア</t>
    </rPh>
    <rPh sb="7" eb="8">
      <t>セ</t>
    </rPh>
    <phoneticPr fontId="1"/>
  </si>
  <si>
    <t>榎本･七星･坂東</t>
    <rPh sb="0" eb="2">
      <t>エノモト</t>
    </rPh>
    <rPh sb="6" eb="8">
      <t>バンドウ</t>
    </rPh>
    <phoneticPr fontId="1"/>
  </si>
  <si>
    <t>坂井・谷本･西山　　　　　</t>
    <rPh sb="3" eb="5">
      <t>タニモト</t>
    </rPh>
    <rPh sb="6" eb="8">
      <t>ニシヤマ</t>
    </rPh>
    <phoneticPr fontId="1"/>
  </si>
  <si>
    <t>和歌山市A</t>
    <rPh sb="0" eb="4">
      <t>ワカヤマシ</t>
    </rPh>
    <phoneticPr fontId="1"/>
  </si>
  <si>
    <t>坂東・坂井・三木</t>
    <rPh sb="0" eb="1">
      <t>サカ</t>
    </rPh>
    <rPh sb="1" eb="2">
      <t>ヒガシ</t>
    </rPh>
    <rPh sb="3" eb="5">
      <t>サカイ</t>
    </rPh>
    <rPh sb="6" eb="8">
      <t>ミキ</t>
    </rPh>
    <phoneticPr fontId="1"/>
  </si>
  <si>
    <t>三田市</t>
    <rPh sb="0" eb="3">
      <t>サンダシ</t>
    </rPh>
    <phoneticPr fontId="1"/>
  </si>
  <si>
    <t>稲田・北邨・植木</t>
    <rPh sb="0" eb="2">
      <t>イナダ</t>
    </rPh>
    <rPh sb="3" eb="4">
      <t>キタ</t>
    </rPh>
    <rPh sb="4" eb="5">
      <t>ムラ</t>
    </rPh>
    <rPh sb="6" eb="8">
      <t>ウエキ</t>
    </rPh>
    <phoneticPr fontId="1"/>
  </si>
  <si>
    <t>七星・榎本・西山</t>
    <rPh sb="0" eb="1">
      <t>ナナ</t>
    </rPh>
    <rPh sb="1" eb="2">
      <t>ホシ</t>
    </rPh>
    <rPh sb="3" eb="5">
      <t>エノモト</t>
    </rPh>
    <rPh sb="6" eb="8">
      <t>ニシヤマ</t>
    </rPh>
    <phoneticPr fontId="1"/>
  </si>
  <si>
    <t>田畑・真鍋・向井</t>
    <rPh sb="0" eb="2">
      <t>タバタ</t>
    </rPh>
    <rPh sb="3" eb="5">
      <t>マナベ</t>
    </rPh>
    <rPh sb="6" eb="8">
      <t>ムカイ</t>
    </rPh>
    <phoneticPr fontId="1"/>
  </si>
  <si>
    <t>川並</t>
    <rPh sb="0" eb="1">
      <t>カワ</t>
    </rPh>
    <rPh sb="1" eb="2">
      <t>ナミ</t>
    </rPh>
    <phoneticPr fontId="1"/>
  </si>
  <si>
    <t>坂東･坂井</t>
    <rPh sb="3" eb="5">
      <t>サカイ</t>
    </rPh>
    <phoneticPr fontId="1"/>
  </si>
  <si>
    <t>吹田市パール</t>
    <rPh sb="0" eb="2">
      <t>スイタ</t>
    </rPh>
    <rPh sb="2" eb="3">
      <t>シ</t>
    </rPh>
    <phoneticPr fontId="1"/>
  </si>
  <si>
    <t>久富・久賀･村井</t>
    <rPh sb="0" eb="1">
      <t>ヒサ</t>
    </rPh>
    <rPh sb="1" eb="2">
      <t>トミ</t>
    </rPh>
    <rPh sb="3" eb="4">
      <t>ク</t>
    </rPh>
    <rPh sb="4" eb="5">
      <t>ガ</t>
    </rPh>
    <rPh sb="6" eb="8">
      <t>ムライ</t>
    </rPh>
    <phoneticPr fontId="1"/>
  </si>
  <si>
    <t>安藤･大久保･前田</t>
    <rPh sb="0" eb="2">
      <t>アンドウ</t>
    </rPh>
    <rPh sb="3" eb="6">
      <t>オオクボ</t>
    </rPh>
    <rPh sb="7" eb="9">
      <t>マエダ</t>
    </rPh>
    <phoneticPr fontId="1"/>
  </si>
  <si>
    <t>氏原・澤崎</t>
    <rPh sb="0" eb="1">
      <t>ウジ</t>
    </rPh>
    <rPh sb="1" eb="2">
      <t>ハラ</t>
    </rPh>
    <rPh sb="3" eb="5">
      <t>サワサキ</t>
    </rPh>
    <phoneticPr fontId="1"/>
  </si>
  <si>
    <t>平成21年度</t>
    <rPh sb="0" eb="2">
      <t>ヘイセイ</t>
    </rPh>
    <rPh sb="4" eb="6">
      <t>ネンド</t>
    </rPh>
    <phoneticPr fontId="1"/>
  </si>
  <si>
    <t>第29回</t>
  </si>
  <si>
    <t>福丸･山本･田中</t>
    <rPh sb="0" eb="2">
      <t>フクマル</t>
    </rPh>
    <rPh sb="3" eb="5">
      <t>ヤマモト</t>
    </rPh>
    <rPh sb="6" eb="8">
      <t>タナカ</t>
    </rPh>
    <phoneticPr fontId="1"/>
  </si>
  <si>
    <t>宮辻・野口・村上</t>
    <rPh sb="3" eb="5">
      <t>ノグチ</t>
    </rPh>
    <rPh sb="6" eb="8">
      <t>ムラカミ</t>
    </rPh>
    <phoneticPr fontId="1"/>
  </si>
  <si>
    <t>大阪市</t>
    <phoneticPr fontId="1"/>
  </si>
  <si>
    <t>清水･塩見･宮下･桜木･</t>
    <phoneticPr fontId="1"/>
  </si>
  <si>
    <t>京都市</t>
    <phoneticPr fontId="1"/>
  </si>
  <si>
    <t>河内･笹井･大田原･右川･</t>
    <phoneticPr fontId="1"/>
  </si>
  <si>
    <t>第１回</t>
    <phoneticPr fontId="1"/>
  </si>
  <si>
    <t>松原･田村･出雲･渡辺･</t>
    <phoneticPr fontId="1"/>
  </si>
  <si>
    <t>工藤･森田･明井･清水･</t>
    <phoneticPr fontId="1"/>
  </si>
  <si>
    <t>山崎･岡西</t>
    <phoneticPr fontId="1"/>
  </si>
  <si>
    <t>原田･宮本</t>
    <phoneticPr fontId="1"/>
  </si>
  <si>
    <t>第２回</t>
    <phoneticPr fontId="1"/>
  </si>
  <si>
    <t>溝部･岡西</t>
    <phoneticPr fontId="1"/>
  </si>
  <si>
    <t>61.9.4</t>
    <phoneticPr fontId="1"/>
  </si>
  <si>
    <t>1.10.26</t>
    <phoneticPr fontId="1"/>
  </si>
  <si>
    <t>第10回</t>
    <phoneticPr fontId="1"/>
  </si>
  <si>
    <t>住岡・八代･森</t>
    <rPh sb="0" eb="2">
      <t>スミオカ</t>
    </rPh>
    <phoneticPr fontId="1"/>
  </si>
  <si>
    <t>大和郡山市</t>
    <phoneticPr fontId="1"/>
  </si>
  <si>
    <t>第14回</t>
    <phoneticPr fontId="1"/>
  </si>
  <si>
    <t>第15回</t>
    <phoneticPr fontId="1"/>
  </si>
  <si>
    <t>7.9.7</t>
    <phoneticPr fontId="1"/>
  </si>
  <si>
    <t>第16回</t>
    <phoneticPr fontId="1"/>
  </si>
  <si>
    <t>8.5.10</t>
    <phoneticPr fontId="1"/>
  </si>
  <si>
    <t>和歌山市Ａ</t>
    <phoneticPr fontId="1"/>
  </si>
  <si>
    <t>吹田市</t>
    <phoneticPr fontId="1"/>
  </si>
  <si>
    <t>11.6.3</t>
    <phoneticPr fontId="1"/>
  </si>
  <si>
    <t>和歌山市Ａ</t>
    <phoneticPr fontId="1"/>
  </si>
  <si>
    <t>12.6.1</t>
    <phoneticPr fontId="1"/>
  </si>
  <si>
    <t>②－１</t>
    <phoneticPr fontId="1"/>
  </si>
  <si>
    <t>吹田市</t>
    <phoneticPr fontId="1"/>
  </si>
  <si>
    <t>13.6.7</t>
    <phoneticPr fontId="1"/>
  </si>
  <si>
    <t>②－０</t>
    <phoneticPr fontId="1"/>
  </si>
  <si>
    <t>和歌山市Ａ</t>
    <phoneticPr fontId="1"/>
  </si>
  <si>
    <t>第22回</t>
    <phoneticPr fontId="1"/>
  </si>
  <si>
    <t>14.6.6</t>
    <phoneticPr fontId="1"/>
  </si>
  <si>
    <t>15.6.5</t>
    <phoneticPr fontId="1"/>
  </si>
  <si>
    <t>②－１</t>
    <phoneticPr fontId="1"/>
  </si>
  <si>
    <t>16.6.3</t>
    <phoneticPr fontId="1"/>
  </si>
  <si>
    <t>17.6.2</t>
    <phoneticPr fontId="1"/>
  </si>
  <si>
    <t>第26回</t>
    <phoneticPr fontId="1"/>
  </si>
  <si>
    <t>18.6.1</t>
    <phoneticPr fontId="1"/>
  </si>
  <si>
    <t>②－０</t>
    <phoneticPr fontId="1"/>
  </si>
  <si>
    <t>19.6.7</t>
    <phoneticPr fontId="1"/>
  </si>
  <si>
    <t>第28回</t>
    <phoneticPr fontId="1"/>
  </si>
  <si>
    <t>20.6.5</t>
    <phoneticPr fontId="1"/>
  </si>
  <si>
    <t>福島・佐藤</t>
    <phoneticPr fontId="1"/>
  </si>
  <si>
    <t>21.6.4</t>
    <phoneticPr fontId="1"/>
  </si>
  <si>
    <t>　タバコは、喫煙場所のみでお願いします。</t>
    <rPh sb="6" eb="8">
      <t>キツエン</t>
    </rPh>
    <rPh sb="8" eb="10">
      <t>バショ</t>
    </rPh>
    <rPh sb="14" eb="15">
      <t>ネガ</t>
    </rPh>
    <phoneticPr fontId="1"/>
  </si>
  <si>
    <t>Ａゾーン</t>
  </si>
  <si>
    <t>勝率</t>
  </si>
  <si>
    <t>順位</t>
  </si>
  <si>
    <t>Ｂゾーン</t>
  </si>
  <si>
    <t>Ｃゾーン</t>
  </si>
  <si>
    <t>Dゾーン</t>
  </si>
  <si>
    <t>Ｅゾーン</t>
  </si>
  <si>
    <t>Ｆゾーン</t>
  </si>
  <si>
    <t>Ｇゾーン</t>
  </si>
  <si>
    <t>Ｈゾーン</t>
  </si>
  <si>
    <t>佐藤・福丸・宮辻</t>
    <rPh sb="0" eb="2">
      <t>サトウ</t>
    </rPh>
    <rPh sb="3" eb="5">
      <t>フクマル</t>
    </rPh>
    <rPh sb="6" eb="7">
      <t>ミヤ</t>
    </rPh>
    <rPh sb="7" eb="8">
      <t>ツジ</t>
    </rPh>
    <phoneticPr fontId="1"/>
  </si>
  <si>
    <t>福島・村上・小山</t>
    <rPh sb="3" eb="5">
      <t>ムラカミ</t>
    </rPh>
    <rPh sb="6" eb="8">
      <t>コヤマ</t>
    </rPh>
    <phoneticPr fontId="1"/>
  </si>
  <si>
    <t>山本・小林・園田</t>
    <rPh sb="0" eb="2">
      <t>ヤマモト</t>
    </rPh>
    <rPh sb="3" eb="5">
      <t>コバヤシ</t>
    </rPh>
    <rPh sb="6" eb="8">
      <t>ソノダ</t>
    </rPh>
    <phoneticPr fontId="1"/>
  </si>
  <si>
    <t>③－０</t>
    <phoneticPr fontId="1"/>
  </si>
  <si>
    <t>榎本・上村・坂井</t>
    <rPh sb="0" eb="2">
      <t>エノモト</t>
    </rPh>
    <rPh sb="3" eb="5">
      <t>ウエムラ</t>
    </rPh>
    <rPh sb="6" eb="8">
      <t>サカイ</t>
    </rPh>
    <phoneticPr fontId="1"/>
  </si>
  <si>
    <t>山下・西山・八代</t>
    <rPh sb="0" eb="2">
      <t>ヤマシタ</t>
    </rPh>
    <rPh sb="3" eb="5">
      <t>ニシヤマ</t>
    </rPh>
    <rPh sb="6" eb="8">
      <t>ヤシロ</t>
    </rPh>
    <phoneticPr fontId="1"/>
  </si>
  <si>
    <t>平成22年度</t>
    <rPh sb="0" eb="2">
      <t>ヘイセイ</t>
    </rPh>
    <rPh sb="4" eb="6">
      <t>ネンド</t>
    </rPh>
    <phoneticPr fontId="1"/>
  </si>
  <si>
    <t>第30回</t>
    <rPh sb="0" eb="1">
      <t>ダイ</t>
    </rPh>
    <rPh sb="3" eb="4">
      <t>カイ</t>
    </rPh>
    <phoneticPr fontId="1"/>
  </si>
  <si>
    <t>22.6.3</t>
    <phoneticPr fontId="1"/>
  </si>
  <si>
    <t>平成23年度</t>
    <rPh sb="0" eb="2">
      <t>ヘイセイ</t>
    </rPh>
    <rPh sb="4" eb="6">
      <t>ネンド</t>
    </rPh>
    <phoneticPr fontId="1"/>
  </si>
  <si>
    <t>第31回</t>
    <rPh sb="0" eb="1">
      <t>ダイ</t>
    </rPh>
    <rPh sb="3" eb="4">
      <t>カイ</t>
    </rPh>
    <phoneticPr fontId="1"/>
  </si>
  <si>
    <t>23.6.2</t>
    <phoneticPr fontId="1"/>
  </si>
  <si>
    <t>京都市　　アラフォー</t>
    <rPh sb="0" eb="3">
      <t>キョウトシ</t>
    </rPh>
    <phoneticPr fontId="1"/>
  </si>
  <si>
    <t>福丸・村上・阪田</t>
    <rPh sb="0" eb="2">
      <t>フクマル</t>
    </rPh>
    <rPh sb="3" eb="5">
      <t>ムラカミ</t>
    </rPh>
    <rPh sb="6" eb="8">
      <t>サカタ</t>
    </rPh>
    <phoneticPr fontId="1"/>
  </si>
  <si>
    <t>宮辻・横山・山本</t>
    <rPh sb="0" eb="1">
      <t>ミヤ</t>
    </rPh>
    <rPh sb="1" eb="2">
      <t>ツジ</t>
    </rPh>
    <rPh sb="3" eb="5">
      <t>ヨコヤマ</t>
    </rPh>
    <rPh sb="6" eb="8">
      <t>ヤマモト</t>
    </rPh>
    <phoneticPr fontId="1"/>
  </si>
  <si>
    <t>福島・吉村</t>
    <rPh sb="0" eb="2">
      <t>フクシマ</t>
    </rPh>
    <rPh sb="3" eb="5">
      <t>ヨシムラ</t>
    </rPh>
    <phoneticPr fontId="1"/>
  </si>
  <si>
    <t>水津・古野・亀岡</t>
    <rPh sb="0" eb="1">
      <t>ミズ</t>
    </rPh>
    <rPh sb="1" eb="2">
      <t>ツ</t>
    </rPh>
    <rPh sb="3" eb="5">
      <t>フルノ</t>
    </rPh>
    <rPh sb="6" eb="8">
      <t>カメオカ</t>
    </rPh>
    <phoneticPr fontId="1"/>
  </si>
  <si>
    <t>村上・丸山・黒川</t>
    <rPh sb="0" eb="2">
      <t>ムラカミ</t>
    </rPh>
    <rPh sb="3" eb="5">
      <t>マルヤマ</t>
    </rPh>
    <rPh sb="6" eb="8">
      <t>クロカワ</t>
    </rPh>
    <phoneticPr fontId="1"/>
  </si>
  <si>
    <t>田中・宮崎</t>
    <rPh sb="0" eb="2">
      <t>タナカ</t>
    </rPh>
    <rPh sb="3" eb="5">
      <t>ミヤサキ</t>
    </rPh>
    <phoneticPr fontId="1"/>
  </si>
  <si>
    <t>府県名</t>
  </si>
  <si>
    <t>都市名</t>
  </si>
  <si>
    <t>監督</t>
  </si>
  <si>
    <t>選手１－１</t>
  </si>
  <si>
    <t>選手１－２</t>
  </si>
  <si>
    <t>選手２－１</t>
  </si>
  <si>
    <t>選手２－２</t>
  </si>
  <si>
    <t>選手３－１</t>
  </si>
  <si>
    <t>選手３－２</t>
  </si>
  <si>
    <t>和歌山県</t>
  </si>
  <si>
    <t>平成24年度</t>
    <rPh sb="0" eb="2">
      <t>ヘイセイ</t>
    </rPh>
    <rPh sb="4" eb="6">
      <t>ネンド</t>
    </rPh>
    <phoneticPr fontId="1"/>
  </si>
  <si>
    <t>第32回</t>
    <rPh sb="0" eb="1">
      <t>ダイ</t>
    </rPh>
    <rPh sb="3" eb="4">
      <t>カイ</t>
    </rPh>
    <phoneticPr fontId="1"/>
  </si>
  <si>
    <t>24.6.7</t>
    <phoneticPr fontId="1"/>
  </si>
  <si>
    <t>プログラムは、Ａ4サイズの両面でお願いします。ページ番号は不要です。部数は２３０部です。</t>
    <rPh sb="13" eb="15">
      <t>リョウメン</t>
    </rPh>
    <rPh sb="17" eb="18">
      <t>ネガ</t>
    </rPh>
    <rPh sb="26" eb="28">
      <t>バンゴウ</t>
    </rPh>
    <rPh sb="29" eb="31">
      <t>フヨウ</t>
    </rPh>
    <rPh sb="34" eb="36">
      <t>ブスウ</t>
    </rPh>
    <rPh sb="40" eb="41">
      <t>ブ</t>
    </rPh>
    <phoneticPr fontId="1"/>
  </si>
  <si>
    <t>吉川・宮辻・福島</t>
    <rPh sb="0" eb="2">
      <t>ヨシカワ</t>
    </rPh>
    <rPh sb="3" eb="4">
      <t>ミヤ</t>
    </rPh>
    <rPh sb="4" eb="5">
      <t>ツジ</t>
    </rPh>
    <rPh sb="6" eb="8">
      <t>フクシマ</t>
    </rPh>
    <phoneticPr fontId="1"/>
  </si>
  <si>
    <t>村上・横山・濱田</t>
    <rPh sb="0" eb="2">
      <t>ムラカミ</t>
    </rPh>
    <rPh sb="3" eb="5">
      <t>ヨコヤマ</t>
    </rPh>
    <rPh sb="6" eb="8">
      <t>ハマダ</t>
    </rPh>
    <phoneticPr fontId="1"/>
  </si>
  <si>
    <t>福丸・渡辺</t>
    <rPh sb="0" eb="2">
      <t>フクマル</t>
    </rPh>
    <rPh sb="3" eb="5">
      <t>ワタナベ</t>
    </rPh>
    <phoneticPr fontId="1"/>
  </si>
  <si>
    <t>亀岡・村上・井手</t>
    <rPh sb="0" eb="2">
      <t>カメオカ</t>
    </rPh>
    <rPh sb="3" eb="5">
      <t>ムラカミ</t>
    </rPh>
    <rPh sb="6" eb="8">
      <t>イデ</t>
    </rPh>
    <phoneticPr fontId="1"/>
  </si>
  <si>
    <t>丸山・水津・古野</t>
    <rPh sb="0" eb="2">
      <t>マルヤマ</t>
    </rPh>
    <rPh sb="3" eb="4">
      <t>ミズ</t>
    </rPh>
    <rPh sb="4" eb="5">
      <t>ツ</t>
    </rPh>
    <rPh sb="6" eb="8">
      <t>フルノ</t>
    </rPh>
    <phoneticPr fontId="1"/>
  </si>
  <si>
    <t>黒川・宮崎</t>
    <rPh sb="0" eb="2">
      <t>クロカワ</t>
    </rPh>
    <rPh sb="3" eb="5">
      <t>ミヤザキ</t>
    </rPh>
    <phoneticPr fontId="1"/>
  </si>
  <si>
    <t>坂東　あつみ</t>
    <rPh sb="0" eb="2">
      <t>バンドウ</t>
    </rPh>
    <phoneticPr fontId="1"/>
  </si>
  <si>
    <t>山本　美樹</t>
    <rPh sb="0" eb="2">
      <t>ヤマモト</t>
    </rPh>
    <rPh sb="3" eb="5">
      <t>ミキ</t>
    </rPh>
    <phoneticPr fontId="1"/>
  </si>
  <si>
    <t>横山　由美</t>
    <rPh sb="0" eb="2">
      <t>ヨコヤマ</t>
    </rPh>
    <rPh sb="3" eb="5">
      <t>ユミ</t>
    </rPh>
    <phoneticPr fontId="1"/>
  </si>
  <si>
    <t>加藤　由美子</t>
    <rPh sb="0" eb="2">
      <t>カトウ</t>
    </rPh>
    <rPh sb="3" eb="6">
      <t>ユミコ</t>
    </rPh>
    <phoneticPr fontId="1"/>
  </si>
  <si>
    <t>田中　好美</t>
    <rPh sb="0" eb="2">
      <t>タナカ</t>
    </rPh>
    <rPh sb="3" eb="5">
      <t>ヨシミ</t>
    </rPh>
    <phoneticPr fontId="1"/>
  </si>
  <si>
    <t>浅井　貴子</t>
    <rPh sb="0" eb="2">
      <t>アサイ</t>
    </rPh>
    <rPh sb="3" eb="5">
      <t>タカコ</t>
    </rPh>
    <phoneticPr fontId="1"/>
  </si>
  <si>
    <t>平成25年度</t>
    <rPh sb="0" eb="2">
      <t>ヘイセイ</t>
    </rPh>
    <rPh sb="4" eb="6">
      <t>ネンド</t>
    </rPh>
    <phoneticPr fontId="1"/>
  </si>
  <si>
    <t>第33回</t>
    <rPh sb="0" eb="1">
      <t>ダイ</t>
    </rPh>
    <rPh sb="3" eb="4">
      <t>カイ</t>
    </rPh>
    <phoneticPr fontId="1"/>
  </si>
  <si>
    <t>25.6.6</t>
    <phoneticPr fontId="1"/>
  </si>
  <si>
    <t>吉川・宮辻・横山</t>
    <rPh sb="0" eb="2">
      <t>ヨシカワ</t>
    </rPh>
    <rPh sb="3" eb="4">
      <t>ミヤ</t>
    </rPh>
    <rPh sb="4" eb="5">
      <t>ツジ</t>
    </rPh>
    <phoneticPr fontId="1"/>
  </si>
  <si>
    <t>村上・福丸・山本</t>
    <rPh sb="0" eb="2">
      <t>ムラカミ</t>
    </rPh>
    <rPh sb="6" eb="8">
      <t>ヤマモト</t>
    </rPh>
    <phoneticPr fontId="1"/>
  </si>
  <si>
    <t>阪田</t>
    <rPh sb="0" eb="2">
      <t>サカタ</t>
    </rPh>
    <phoneticPr fontId="1"/>
  </si>
  <si>
    <t>亀岡・村上・水津</t>
    <rPh sb="0" eb="2">
      <t>カメオカ</t>
    </rPh>
    <rPh sb="3" eb="5">
      <t>ムラカミ</t>
    </rPh>
    <phoneticPr fontId="1"/>
  </si>
  <si>
    <t>井手</t>
    <phoneticPr fontId="1"/>
  </si>
  <si>
    <t>黒川・宮﨑・古野</t>
    <rPh sb="0" eb="2">
      <t>クロカワ</t>
    </rPh>
    <rPh sb="3" eb="4">
      <t>ミヤ</t>
    </rPh>
    <rPh sb="4" eb="5">
      <t>サキ</t>
    </rPh>
    <rPh sb="6" eb="8">
      <t>フルノ</t>
    </rPh>
    <phoneticPr fontId="1"/>
  </si>
  <si>
    <t>平成26年度</t>
    <rPh sb="0" eb="2">
      <t>ヘイセイ</t>
    </rPh>
    <rPh sb="4" eb="6">
      <t>ネンド</t>
    </rPh>
    <phoneticPr fontId="1"/>
  </si>
  <si>
    <t>第34回</t>
    <rPh sb="0" eb="1">
      <t>ダイ</t>
    </rPh>
    <rPh sb="3" eb="4">
      <t>カイ</t>
    </rPh>
    <phoneticPr fontId="1"/>
  </si>
  <si>
    <t>東大阪市</t>
    <rPh sb="0" eb="4">
      <t>ヒガシオオサカシ</t>
    </rPh>
    <phoneticPr fontId="1"/>
  </si>
  <si>
    <t>高井・宮辻・横山</t>
    <rPh sb="0" eb="2">
      <t>タカイ</t>
    </rPh>
    <rPh sb="3" eb="4">
      <t>ミヤ</t>
    </rPh>
    <rPh sb="4" eb="5">
      <t>ツジ</t>
    </rPh>
    <phoneticPr fontId="1"/>
  </si>
  <si>
    <t>濱田</t>
    <rPh sb="0" eb="2">
      <t>ハマダ</t>
    </rPh>
    <phoneticPr fontId="1"/>
  </si>
  <si>
    <t>根岸・岸田・仲川</t>
    <rPh sb="0" eb="2">
      <t>ネギシ</t>
    </rPh>
    <rPh sb="3" eb="5">
      <t>キシダ</t>
    </rPh>
    <rPh sb="6" eb="8">
      <t>ナカガワ</t>
    </rPh>
    <phoneticPr fontId="1"/>
  </si>
  <si>
    <t>奥山・抜田・北川</t>
    <rPh sb="0" eb="2">
      <t>オクヤマ</t>
    </rPh>
    <rPh sb="3" eb="5">
      <t>ヌキタ</t>
    </rPh>
    <rPh sb="6" eb="8">
      <t>キタガワ</t>
    </rPh>
    <phoneticPr fontId="1"/>
  </si>
  <si>
    <t>金子</t>
    <rPh sb="0" eb="2">
      <t>カネコ</t>
    </rPh>
    <phoneticPr fontId="1"/>
  </si>
  <si>
    <t>竹中　弓野</t>
    <rPh sb="0" eb="2">
      <t>タケナカ</t>
    </rPh>
    <rPh sb="3" eb="4">
      <t>ユミ</t>
    </rPh>
    <rPh sb="4" eb="5">
      <t>ノ</t>
    </rPh>
    <phoneticPr fontId="1"/>
  </si>
  <si>
    <t>奥山　薫</t>
    <rPh sb="0" eb="2">
      <t>オクヤマ</t>
    </rPh>
    <rPh sb="3" eb="4">
      <t>カオル</t>
    </rPh>
    <phoneticPr fontId="1"/>
  </si>
  <si>
    <t>26.6.5</t>
    <phoneticPr fontId="1"/>
  </si>
  <si>
    <t>近畿都市対抗レディースソフトテニス大会決勝記録（その1）</t>
    <phoneticPr fontId="1"/>
  </si>
  <si>
    <t>吉川　有可里</t>
    <rPh sb="0" eb="2">
      <t>ヨシカワ</t>
    </rPh>
    <rPh sb="3" eb="4">
      <t>ユウ</t>
    </rPh>
    <rPh sb="4" eb="5">
      <t>カ</t>
    </rPh>
    <rPh sb="5" eb="6">
      <t>サト</t>
    </rPh>
    <phoneticPr fontId="1"/>
  </si>
  <si>
    <t>伊澤　雅子</t>
    <rPh sb="0" eb="2">
      <t>イザワ</t>
    </rPh>
    <rPh sb="3" eb="5">
      <t>マサコ</t>
    </rPh>
    <phoneticPr fontId="1"/>
  </si>
  <si>
    <t>舞鶴市</t>
    <rPh sb="0" eb="1">
      <t>マイ</t>
    </rPh>
    <rPh sb="1" eb="2">
      <t>ツル</t>
    </rPh>
    <rPh sb="2" eb="3">
      <t>シ</t>
    </rPh>
    <phoneticPr fontId="1"/>
  </si>
  <si>
    <t>横山・宮辻・髙井</t>
    <rPh sb="0" eb="2">
      <t>ヨコヤマ</t>
    </rPh>
    <rPh sb="3" eb="4">
      <t>ミヤ</t>
    </rPh>
    <rPh sb="4" eb="5">
      <t>ツジ</t>
    </rPh>
    <rPh sb="6" eb="8">
      <t>タカイ</t>
    </rPh>
    <phoneticPr fontId="1"/>
  </si>
  <si>
    <t>村上・福丸・山本</t>
    <rPh sb="0" eb="2">
      <t>ムラカミ</t>
    </rPh>
    <rPh sb="3" eb="5">
      <t>フクマル</t>
    </rPh>
    <rPh sb="6" eb="8">
      <t>ヤマモト</t>
    </rPh>
    <phoneticPr fontId="1"/>
  </si>
  <si>
    <t>②－０</t>
    <phoneticPr fontId="1"/>
  </si>
  <si>
    <t>和泉市</t>
    <rPh sb="0" eb="3">
      <t>イズミシ</t>
    </rPh>
    <phoneticPr fontId="1"/>
  </si>
  <si>
    <t>丸山・成田・田中</t>
    <rPh sb="0" eb="2">
      <t>マルヤマ</t>
    </rPh>
    <rPh sb="3" eb="5">
      <t>ナリタ</t>
    </rPh>
    <rPh sb="6" eb="8">
      <t>タナカ</t>
    </rPh>
    <phoneticPr fontId="1"/>
  </si>
  <si>
    <t>岩切・平八重・藤田</t>
    <rPh sb="0" eb="2">
      <t>イワキリ</t>
    </rPh>
    <rPh sb="3" eb="4">
      <t>ヒラ</t>
    </rPh>
    <rPh sb="4" eb="6">
      <t>ヤエ</t>
    </rPh>
    <rPh sb="7" eb="9">
      <t>フジタ</t>
    </rPh>
    <phoneticPr fontId="1"/>
  </si>
  <si>
    <t>田所・三井</t>
    <rPh sb="0" eb="2">
      <t>タドコロ</t>
    </rPh>
    <rPh sb="3" eb="5">
      <t>ミツイ</t>
    </rPh>
    <phoneticPr fontId="1"/>
  </si>
  <si>
    <t>名誉会長</t>
    <rPh sb="0" eb="2">
      <t>メイヨ</t>
    </rPh>
    <rPh sb="2" eb="4">
      <t>カイチョウ</t>
    </rPh>
    <phoneticPr fontId="1"/>
  </si>
  <si>
    <t>大会委員長</t>
    <phoneticPr fontId="1"/>
  </si>
  <si>
    <t>大会副委員長</t>
    <phoneticPr fontId="1"/>
  </si>
  <si>
    <t>大会委員</t>
    <phoneticPr fontId="1"/>
  </si>
  <si>
    <t>平成27年度</t>
    <rPh sb="0" eb="2">
      <t>ヘイセイ</t>
    </rPh>
    <rPh sb="4" eb="6">
      <t>ネンド</t>
    </rPh>
    <phoneticPr fontId="1"/>
  </si>
  <si>
    <t>第35回</t>
    <rPh sb="0" eb="1">
      <t>ダイ</t>
    </rPh>
    <rPh sb="3" eb="4">
      <t>カイ</t>
    </rPh>
    <phoneticPr fontId="1"/>
  </si>
  <si>
    <t>27.6.4</t>
    <phoneticPr fontId="1"/>
  </si>
  <si>
    <t>髙井・本多・佐藤</t>
    <rPh sb="0" eb="2">
      <t>タカイ</t>
    </rPh>
    <rPh sb="3" eb="5">
      <t>ホンダ</t>
    </rPh>
    <rPh sb="6" eb="8">
      <t>サトウ</t>
    </rPh>
    <phoneticPr fontId="1"/>
  </si>
  <si>
    <t>山本・阪田・野口</t>
    <rPh sb="0" eb="2">
      <t>ヤマモト</t>
    </rPh>
    <rPh sb="3" eb="5">
      <t>サカタ</t>
    </rPh>
    <rPh sb="6" eb="8">
      <t>ノグチ</t>
    </rPh>
    <phoneticPr fontId="1"/>
  </si>
  <si>
    <t>濱田・斎藤</t>
    <rPh sb="0" eb="2">
      <t>ハマダ</t>
    </rPh>
    <rPh sb="3" eb="5">
      <t>サイトウ</t>
    </rPh>
    <phoneticPr fontId="1"/>
  </si>
  <si>
    <t>坂東・小島・榎本</t>
    <rPh sb="0" eb="2">
      <t>バンドウ</t>
    </rPh>
    <rPh sb="3" eb="5">
      <t>コジマ</t>
    </rPh>
    <rPh sb="6" eb="8">
      <t>エノモト</t>
    </rPh>
    <phoneticPr fontId="1"/>
  </si>
  <si>
    <t>工藤・坂東・山下</t>
    <rPh sb="0" eb="2">
      <t>クドウ</t>
    </rPh>
    <rPh sb="3" eb="5">
      <t>バンドウ</t>
    </rPh>
    <rPh sb="6" eb="8">
      <t>ヤマシタ</t>
    </rPh>
    <phoneticPr fontId="1"/>
  </si>
  <si>
    <t>平成28年度</t>
    <rPh sb="0" eb="2">
      <t>ヘイセイ</t>
    </rPh>
    <rPh sb="4" eb="6">
      <t>ネンド</t>
    </rPh>
    <phoneticPr fontId="1"/>
  </si>
  <si>
    <t>第36回</t>
    <rPh sb="0" eb="1">
      <t>ダイ</t>
    </rPh>
    <rPh sb="3" eb="4">
      <t>カイ</t>
    </rPh>
    <phoneticPr fontId="1"/>
  </si>
  <si>
    <t>28.6.2</t>
    <phoneticPr fontId="1"/>
  </si>
  <si>
    <t>池下　明子</t>
    <rPh sb="0" eb="2">
      <t>イケシタ</t>
    </rPh>
    <rPh sb="3" eb="5">
      <t>アキコ</t>
    </rPh>
    <phoneticPr fontId="1"/>
  </si>
  <si>
    <t>中園　真弓</t>
    <rPh sb="0" eb="2">
      <t>ナカゾノ</t>
    </rPh>
    <rPh sb="3" eb="5">
      <t>マユミ</t>
    </rPh>
    <phoneticPr fontId="1"/>
  </si>
  <si>
    <t>平成29年度</t>
    <rPh sb="0" eb="2">
      <t>ヘイセイ</t>
    </rPh>
    <rPh sb="4" eb="6">
      <t>ネンド</t>
    </rPh>
    <phoneticPr fontId="1"/>
  </si>
  <si>
    <t>第37回</t>
    <rPh sb="0" eb="1">
      <t>ダイ</t>
    </rPh>
    <rPh sb="3" eb="4">
      <t>カイ</t>
    </rPh>
    <phoneticPr fontId="1"/>
  </si>
  <si>
    <t>29.6.1</t>
    <phoneticPr fontId="1"/>
  </si>
  <si>
    <t>近畿連盟理事長</t>
    <rPh sb="0" eb="2">
      <t>キンキ</t>
    </rPh>
    <rPh sb="2" eb="4">
      <t>レンメイ</t>
    </rPh>
    <rPh sb="4" eb="7">
      <t>リジチョウ</t>
    </rPh>
    <phoneticPr fontId="1"/>
  </si>
  <si>
    <t>開催連盟参与</t>
    <rPh sb="0" eb="2">
      <t>カイサイ</t>
    </rPh>
    <rPh sb="2" eb="4">
      <t>レンメイ</t>
    </rPh>
    <rPh sb="4" eb="6">
      <t>サンヨ</t>
    </rPh>
    <phoneticPr fontId="1"/>
  </si>
  <si>
    <t>神戸市</t>
    <rPh sb="0" eb="2">
      <t>コウベ</t>
    </rPh>
    <rPh sb="2" eb="3">
      <t>シ</t>
    </rPh>
    <phoneticPr fontId="1"/>
  </si>
  <si>
    <t>久保　陽子</t>
    <rPh sb="0" eb="2">
      <t>クボ</t>
    </rPh>
    <rPh sb="3" eb="5">
      <t>ヨウコ</t>
    </rPh>
    <phoneticPr fontId="1"/>
  </si>
  <si>
    <t>鈴木　美和</t>
    <rPh sb="0" eb="2">
      <t>スズキ</t>
    </rPh>
    <rPh sb="3" eb="5">
      <t>ミワ</t>
    </rPh>
    <phoneticPr fontId="1"/>
  </si>
  <si>
    <t>野村・小谷・小川</t>
    <rPh sb="0" eb="2">
      <t>ノムラ</t>
    </rPh>
    <rPh sb="3" eb="5">
      <t>コタニ</t>
    </rPh>
    <rPh sb="6" eb="8">
      <t>オガワ</t>
    </rPh>
    <phoneticPr fontId="1"/>
  </si>
  <si>
    <t>神社・勝部・柴田</t>
    <rPh sb="0" eb="2">
      <t>ジンジャ</t>
    </rPh>
    <rPh sb="3" eb="5">
      <t>カツベ</t>
    </rPh>
    <rPh sb="6" eb="8">
      <t>シバタ</t>
    </rPh>
    <phoneticPr fontId="1"/>
  </si>
  <si>
    <t>谷口</t>
    <rPh sb="0" eb="2">
      <t>タニグチ</t>
    </rPh>
    <phoneticPr fontId="1"/>
  </si>
  <si>
    <t>村上・髙井・山本</t>
    <rPh sb="0" eb="2">
      <t>ムラカミ</t>
    </rPh>
    <rPh sb="3" eb="5">
      <t>タカイ</t>
    </rPh>
    <rPh sb="6" eb="8">
      <t>ヤマモト</t>
    </rPh>
    <phoneticPr fontId="1"/>
  </si>
  <si>
    <t>横山・中村・濱田</t>
    <rPh sb="0" eb="2">
      <t>ヨコヤマ</t>
    </rPh>
    <rPh sb="3" eb="5">
      <t>ナカムラ</t>
    </rPh>
    <rPh sb="6" eb="8">
      <t>ハマダ</t>
    </rPh>
    <phoneticPr fontId="1"/>
  </si>
  <si>
    <t>斎藤・佐藤</t>
    <rPh sb="0" eb="2">
      <t>サイトウ</t>
    </rPh>
    <rPh sb="3" eb="5">
      <t>サトウ</t>
    </rPh>
    <phoneticPr fontId="1"/>
  </si>
  <si>
    <t>坂井　美香</t>
    <rPh sb="0" eb="2">
      <t>サカイ</t>
    </rPh>
    <rPh sb="3" eb="5">
      <t>ミカ</t>
    </rPh>
    <phoneticPr fontId="1"/>
  </si>
  <si>
    <t>協　賛</t>
    <rPh sb="0" eb="1">
      <t>キョウ</t>
    </rPh>
    <rPh sb="2" eb="3">
      <t>サン</t>
    </rPh>
    <phoneticPr fontId="1"/>
  </si>
  <si>
    <t>ナガセケンコー株式会社</t>
    <rPh sb="7" eb="11">
      <t>カブシキガイシャ</t>
    </rPh>
    <phoneticPr fontId="1"/>
  </si>
  <si>
    <t>株式会社ルーセント</t>
    <rPh sb="0" eb="4">
      <t>カブシキガイシャ</t>
    </rPh>
    <phoneticPr fontId="1"/>
  </si>
  <si>
    <t>平成30年度</t>
    <rPh sb="0" eb="2">
      <t>ヘイセイ</t>
    </rPh>
    <rPh sb="4" eb="6">
      <t>ネンド</t>
    </rPh>
    <phoneticPr fontId="1"/>
  </si>
  <si>
    <t>第38回</t>
    <rPh sb="0" eb="1">
      <t>ダイ</t>
    </rPh>
    <rPh sb="3" eb="4">
      <t>カイ</t>
    </rPh>
    <phoneticPr fontId="1"/>
  </si>
  <si>
    <t>京都市　　ふるふる</t>
    <rPh sb="0" eb="2">
      <t>キョウト</t>
    </rPh>
    <rPh sb="2" eb="3">
      <t>シ</t>
    </rPh>
    <phoneticPr fontId="1"/>
  </si>
  <si>
    <t>斎藤</t>
    <rPh sb="0" eb="2">
      <t>サイトウ</t>
    </rPh>
    <phoneticPr fontId="1"/>
  </si>
  <si>
    <t>中野・馬殿・船越</t>
    <rPh sb="0" eb="2">
      <t>ナカノ</t>
    </rPh>
    <rPh sb="3" eb="5">
      <t>バデン</t>
    </rPh>
    <rPh sb="6" eb="8">
      <t>フナコシ</t>
    </rPh>
    <phoneticPr fontId="1"/>
  </si>
  <si>
    <t>豊田・山田</t>
    <rPh sb="0" eb="2">
      <t>トヨダ</t>
    </rPh>
    <rPh sb="3" eb="5">
      <t>ヤマダ</t>
    </rPh>
    <phoneticPr fontId="1"/>
  </si>
  <si>
    <t>岩井・島田・島津</t>
    <rPh sb="3" eb="5">
      <t>シマダ</t>
    </rPh>
    <rPh sb="6" eb="8">
      <t>シマヅ</t>
    </rPh>
    <phoneticPr fontId="1"/>
  </si>
  <si>
    <t>本多・横山・中村</t>
    <rPh sb="3" eb="5">
      <t>ヨコヤマ</t>
    </rPh>
    <rPh sb="6" eb="8">
      <t>ナカムラ</t>
    </rPh>
    <phoneticPr fontId="1"/>
  </si>
  <si>
    <t>吉川・村上・山本</t>
    <rPh sb="3" eb="5">
      <t>ムラカミ</t>
    </rPh>
    <rPh sb="6" eb="8">
      <t>ヤマモト</t>
    </rPh>
    <phoneticPr fontId="1"/>
  </si>
  <si>
    <t>明石市</t>
    <rPh sb="0" eb="3">
      <t>アカシシ</t>
    </rPh>
    <phoneticPr fontId="1"/>
  </si>
  <si>
    <t>廣瀬　マチ子</t>
    <rPh sb="0" eb="2">
      <t>ヒロセ</t>
    </rPh>
    <rPh sb="5" eb="6">
      <t>コ</t>
    </rPh>
    <phoneticPr fontId="1"/>
  </si>
  <si>
    <t>原　真弓</t>
    <rPh sb="0" eb="1">
      <t>ハラ</t>
    </rPh>
    <rPh sb="2" eb="4">
      <t>マユミ</t>
    </rPh>
    <phoneticPr fontId="1"/>
  </si>
  <si>
    <t>長谷川　和代</t>
    <rPh sb="0" eb="3">
      <t>ハセガワ</t>
    </rPh>
    <rPh sb="4" eb="6">
      <t>カズヨ</t>
    </rPh>
    <phoneticPr fontId="1"/>
  </si>
  <si>
    <t>肥後　恵子</t>
    <rPh sb="0" eb="2">
      <t>ヒゴ</t>
    </rPh>
    <rPh sb="3" eb="5">
      <t>ケイコ</t>
    </rPh>
    <phoneticPr fontId="1"/>
  </si>
  <si>
    <t>岡部　加奈子</t>
    <rPh sb="0" eb="2">
      <t>オカベ</t>
    </rPh>
    <rPh sb="3" eb="6">
      <t>カナコ</t>
    </rPh>
    <phoneticPr fontId="1"/>
  </si>
  <si>
    <t>競技委員長　　　　　　　　</t>
    <phoneticPr fontId="1"/>
  </si>
  <si>
    <t>審判委員長　　　　　　　　</t>
    <rPh sb="0" eb="2">
      <t>シンパン</t>
    </rPh>
    <phoneticPr fontId="1"/>
  </si>
  <si>
    <t>尼崎市</t>
    <rPh sb="0" eb="3">
      <t>アマガサキシ</t>
    </rPh>
    <phoneticPr fontId="1"/>
  </si>
  <si>
    <t>中本・岩川・辻</t>
    <rPh sb="0" eb="2">
      <t>ナカモト</t>
    </rPh>
    <rPh sb="3" eb="5">
      <t>イワカワ</t>
    </rPh>
    <rPh sb="6" eb="7">
      <t>ツジ</t>
    </rPh>
    <phoneticPr fontId="1"/>
  </si>
  <si>
    <t>中谷：是澤・新屋</t>
    <rPh sb="0" eb="2">
      <t>ナカタニ</t>
    </rPh>
    <rPh sb="3" eb="4">
      <t>コレ</t>
    </rPh>
    <rPh sb="4" eb="5">
      <t>サワ</t>
    </rPh>
    <rPh sb="6" eb="8">
      <t>シンヤ</t>
    </rPh>
    <phoneticPr fontId="1"/>
  </si>
  <si>
    <t>大阪市旭</t>
    <rPh sb="0" eb="2">
      <t>オオサカ</t>
    </rPh>
    <rPh sb="2" eb="3">
      <t>シ</t>
    </rPh>
    <rPh sb="3" eb="4">
      <t>アサヒ</t>
    </rPh>
    <phoneticPr fontId="1"/>
  </si>
  <si>
    <t>吉田・浅井・石橋</t>
    <rPh sb="0" eb="2">
      <t>ヨシダ</t>
    </rPh>
    <rPh sb="3" eb="5">
      <t>アサイ</t>
    </rPh>
    <rPh sb="6" eb="8">
      <t>イシバシ</t>
    </rPh>
    <phoneticPr fontId="1"/>
  </si>
  <si>
    <t>吉川・中辻・山本</t>
    <rPh sb="0" eb="2">
      <t>ヨシカワ</t>
    </rPh>
    <rPh sb="3" eb="5">
      <t>ナカツジ</t>
    </rPh>
    <rPh sb="6" eb="8">
      <t>ヤマモト</t>
    </rPh>
    <phoneticPr fontId="1"/>
  </si>
  <si>
    <t>第39回</t>
    <rPh sb="0" eb="1">
      <t>ダイ</t>
    </rPh>
    <rPh sb="3" eb="4">
      <t>カイ</t>
    </rPh>
    <phoneticPr fontId="1"/>
  </si>
  <si>
    <t>令和元年度</t>
    <rPh sb="0" eb="2">
      <t>レイワ</t>
    </rPh>
    <rPh sb="2" eb="3">
      <t>ガン</t>
    </rPh>
    <rPh sb="3" eb="5">
      <t>ネンド</t>
    </rPh>
    <phoneticPr fontId="1"/>
  </si>
  <si>
    <t>30.6.7</t>
    <phoneticPr fontId="1"/>
  </si>
  <si>
    <t>1.6.6</t>
    <phoneticPr fontId="1"/>
  </si>
  <si>
    <t>岸田　慶子</t>
    <rPh sb="0" eb="2">
      <t>キシダ</t>
    </rPh>
    <rPh sb="3" eb="5">
      <t>ケイコ</t>
    </rPh>
    <phoneticPr fontId="1"/>
  </si>
  <si>
    <t>黒川　幸子</t>
    <rPh sb="0" eb="2">
      <t>クロカワ</t>
    </rPh>
    <rPh sb="3" eb="5">
      <t>サチコ</t>
    </rPh>
    <phoneticPr fontId="1"/>
  </si>
  <si>
    <t>服部　純代</t>
    <rPh sb="0" eb="2">
      <t>ハットリ</t>
    </rPh>
    <rPh sb="3" eb="5">
      <t>スミヨ</t>
    </rPh>
    <phoneticPr fontId="1"/>
  </si>
  <si>
    <t>上埜　尚美</t>
    <rPh sb="0" eb="2">
      <t>ウエノ</t>
    </rPh>
    <rPh sb="3" eb="5">
      <t>ナオミ</t>
    </rPh>
    <phoneticPr fontId="1"/>
  </si>
  <si>
    <t>村上　容子</t>
    <rPh sb="0" eb="2">
      <t>ムラカミ</t>
    </rPh>
    <rPh sb="3" eb="5">
      <t>ヨウコ</t>
    </rPh>
    <phoneticPr fontId="1"/>
  </si>
  <si>
    <t>加藤　麻紀子</t>
    <rPh sb="0" eb="2">
      <t>カトウ</t>
    </rPh>
    <rPh sb="3" eb="6">
      <t>マキコ</t>
    </rPh>
    <phoneticPr fontId="1"/>
  </si>
  <si>
    <t>令和2年度</t>
    <rPh sb="0" eb="2">
      <t>レイワ</t>
    </rPh>
    <rPh sb="3" eb="5">
      <t>ネンド</t>
    </rPh>
    <phoneticPr fontId="1"/>
  </si>
  <si>
    <t>第40回</t>
    <rPh sb="0" eb="1">
      <t>ダイ</t>
    </rPh>
    <rPh sb="3" eb="4">
      <t>カイ</t>
    </rPh>
    <phoneticPr fontId="1"/>
  </si>
  <si>
    <t>2.6.6</t>
    <phoneticPr fontId="1"/>
  </si>
  <si>
    <t>NDK来夢・嬉しの森テニスコート（明石公園テニスコート）</t>
    <rPh sb="3" eb="5">
      <t>ライム</t>
    </rPh>
    <rPh sb="6" eb="7">
      <t>ウレシ</t>
    </rPh>
    <rPh sb="9" eb="10">
      <t>モリ</t>
    </rPh>
    <phoneticPr fontId="1"/>
  </si>
  <si>
    <t>近畿連盟監事</t>
    <rPh sb="0" eb="2">
      <t>キンキ</t>
    </rPh>
    <rPh sb="2" eb="4">
      <t>レンメイ</t>
    </rPh>
    <rPh sb="4" eb="6">
      <t>カンジ</t>
    </rPh>
    <phoneticPr fontId="1"/>
  </si>
  <si>
    <t>城陽市</t>
    <rPh sb="0" eb="3">
      <t>ジョウヨウシ</t>
    </rPh>
    <phoneticPr fontId="1"/>
  </si>
  <si>
    <t>田中　佳奈子</t>
    <rPh sb="0" eb="2">
      <t>タナカ</t>
    </rPh>
    <rPh sb="3" eb="6">
      <t>カナコ</t>
    </rPh>
    <phoneticPr fontId="1"/>
  </si>
  <si>
    <t>黒野　真紀</t>
    <rPh sb="0" eb="2">
      <t>クロノ</t>
    </rPh>
    <rPh sb="3" eb="5">
      <t>マキ</t>
    </rPh>
    <phoneticPr fontId="1"/>
  </si>
  <si>
    <t>明石　和江</t>
    <rPh sb="0" eb="2">
      <t>アカシ</t>
    </rPh>
    <rPh sb="3" eb="5">
      <t>カズエ</t>
    </rPh>
    <phoneticPr fontId="1"/>
  </si>
  <si>
    <t>小西　奈津代</t>
    <rPh sb="0" eb="2">
      <t>コニシ</t>
    </rPh>
    <rPh sb="3" eb="6">
      <t>ナツヨ</t>
    </rPh>
    <phoneticPr fontId="1"/>
  </si>
  <si>
    <t>中西　由美</t>
    <rPh sb="0" eb="2">
      <t>ナカニシ</t>
    </rPh>
    <rPh sb="3" eb="5">
      <t>ユミ</t>
    </rPh>
    <phoneticPr fontId="1"/>
  </si>
  <si>
    <t>長嶋　悦子</t>
    <rPh sb="0" eb="2">
      <t>ナガシマ</t>
    </rPh>
    <rPh sb="3" eb="5">
      <t>エツコ</t>
    </rPh>
    <phoneticPr fontId="1"/>
  </si>
  <si>
    <t>宮地　加代</t>
    <rPh sb="0" eb="2">
      <t>ミヤジ</t>
    </rPh>
    <rPh sb="3" eb="5">
      <t>カヨ</t>
    </rPh>
    <phoneticPr fontId="1"/>
  </si>
  <si>
    <t>尾崎　佐知子</t>
    <rPh sb="0" eb="2">
      <t>オザキ</t>
    </rPh>
    <rPh sb="3" eb="6">
      <t>サチコ</t>
    </rPh>
    <phoneticPr fontId="1"/>
  </si>
  <si>
    <t>京都市スラッカー</t>
    <rPh sb="0" eb="3">
      <t>キョウトシ</t>
    </rPh>
    <phoneticPr fontId="1"/>
  </si>
  <si>
    <t>川本　彩加</t>
    <rPh sb="0" eb="2">
      <t>カワモト</t>
    </rPh>
    <rPh sb="3" eb="5">
      <t>アヤカ</t>
    </rPh>
    <phoneticPr fontId="1"/>
  </si>
  <si>
    <t>大薗　香織</t>
    <rPh sb="0" eb="2">
      <t>オオゾノ</t>
    </rPh>
    <rPh sb="3" eb="5">
      <t>カオリ</t>
    </rPh>
    <phoneticPr fontId="1"/>
  </si>
  <si>
    <t>浅野　こずえ</t>
    <rPh sb="0" eb="2">
      <t>アサノ</t>
    </rPh>
    <phoneticPr fontId="1"/>
  </si>
  <si>
    <t>伊川　昭子</t>
    <rPh sb="0" eb="2">
      <t>イカワ</t>
    </rPh>
    <rPh sb="3" eb="5">
      <t>アキコ</t>
    </rPh>
    <phoneticPr fontId="1"/>
  </si>
  <si>
    <t>香芝市</t>
    <rPh sb="0" eb="3">
      <t>カシバシ</t>
    </rPh>
    <phoneticPr fontId="1"/>
  </si>
  <si>
    <t>岡田　優子</t>
    <rPh sb="0" eb="2">
      <t>オカダ</t>
    </rPh>
    <rPh sb="3" eb="5">
      <t>ユウコ</t>
    </rPh>
    <phoneticPr fontId="1"/>
  </si>
  <si>
    <t>三宅　由里子</t>
    <rPh sb="0" eb="2">
      <t>ミヤケ</t>
    </rPh>
    <rPh sb="3" eb="6">
      <t>ユリコ</t>
    </rPh>
    <phoneticPr fontId="1"/>
  </si>
  <si>
    <t>中村　祐加</t>
    <rPh sb="0" eb="2">
      <t>ナカムラ</t>
    </rPh>
    <rPh sb="3" eb="4">
      <t>ユウ</t>
    </rPh>
    <rPh sb="4" eb="5">
      <t>カ</t>
    </rPh>
    <phoneticPr fontId="1"/>
  </si>
  <si>
    <t>矢本　和美</t>
    <rPh sb="0" eb="2">
      <t>ヤモト</t>
    </rPh>
    <rPh sb="3" eb="5">
      <t>カズミ</t>
    </rPh>
    <phoneticPr fontId="1"/>
  </si>
  <si>
    <t>根岸　亜矢</t>
    <rPh sb="0" eb="2">
      <t>ネギシ</t>
    </rPh>
    <rPh sb="3" eb="5">
      <t>アヤ</t>
    </rPh>
    <phoneticPr fontId="1"/>
  </si>
  <si>
    <t>堺市フレッシュ</t>
    <rPh sb="0" eb="2">
      <t>サカイシ</t>
    </rPh>
    <phoneticPr fontId="1"/>
  </si>
  <si>
    <t>大塚　玲亜</t>
    <rPh sb="0" eb="2">
      <t>オオツカ</t>
    </rPh>
    <rPh sb="3" eb="4">
      <t>レイ</t>
    </rPh>
    <rPh sb="4" eb="5">
      <t>ア</t>
    </rPh>
    <phoneticPr fontId="1"/>
  </si>
  <si>
    <t>松村　喜代美</t>
    <rPh sb="0" eb="2">
      <t>マツムラ</t>
    </rPh>
    <rPh sb="3" eb="6">
      <t>キヨミ</t>
    </rPh>
    <phoneticPr fontId="1"/>
  </si>
  <si>
    <t>安平　恭子</t>
    <rPh sb="0" eb="2">
      <t>ヤスヒラ</t>
    </rPh>
    <rPh sb="3" eb="5">
      <t>キョウコ</t>
    </rPh>
    <phoneticPr fontId="1"/>
  </si>
  <si>
    <t>森山　頼子</t>
    <rPh sb="0" eb="2">
      <t>モリヤマ</t>
    </rPh>
    <rPh sb="3" eb="5">
      <t>ヨリコ</t>
    </rPh>
    <phoneticPr fontId="1"/>
  </si>
  <si>
    <t>令和3年度</t>
    <rPh sb="0" eb="2">
      <t>レイワ</t>
    </rPh>
    <rPh sb="3" eb="5">
      <t>ネンド</t>
    </rPh>
    <phoneticPr fontId="1"/>
  </si>
  <si>
    <t>第41回</t>
    <phoneticPr fontId="1"/>
  </si>
  <si>
    <t>令和4年度</t>
    <rPh sb="0" eb="2">
      <t>レイワ</t>
    </rPh>
    <rPh sb="3" eb="5">
      <t>ネンド</t>
    </rPh>
    <phoneticPr fontId="1"/>
  </si>
  <si>
    <t>第42回</t>
    <phoneticPr fontId="1"/>
  </si>
  <si>
    <t>応治・米田・仲林</t>
    <rPh sb="0" eb="1">
      <t>オウ</t>
    </rPh>
    <rPh sb="1" eb="2">
      <t>オサム</t>
    </rPh>
    <rPh sb="3" eb="5">
      <t>ヨネダ</t>
    </rPh>
    <rPh sb="6" eb="8">
      <t>ナカバヤシ</t>
    </rPh>
    <phoneticPr fontId="1"/>
  </si>
  <si>
    <t>重武</t>
    <rPh sb="0" eb="2">
      <t>シゲタケ</t>
    </rPh>
    <phoneticPr fontId="1"/>
  </si>
  <si>
    <t>②ー1</t>
    <phoneticPr fontId="1"/>
  </si>
  <si>
    <t>吉田・浅井</t>
    <rPh sb="0" eb="2">
      <t>ヨシダ</t>
    </rPh>
    <rPh sb="3" eb="5">
      <t>アサイ</t>
    </rPh>
    <phoneticPr fontId="1"/>
  </si>
  <si>
    <t>澤﨑・石橋・横山</t>
    <rPh sb="0" eb="1">
      <t>サワ</t>
    </rPh>
    <rPh sb="1" eb="2">
      <t>サキ</t>
    </rPh>
    <rPh sb="3" eb="5">
      <t>イシバシ</t>
    </rPh>
    <rPh sb="6" eb="8">
      <t>ヨコヤマ</t>
    </rPh>
    <phoneticPr fontId="1"/>
  </si>
  <si>
    <r>
      <t>坂井・山本</t>
    </r>
    <r>
      <rPr>
        <sz val="8"/>
        <rFont val="ＭＳ ゴシック"/>
        <family val="3"/>
        <charset val="128"/>
      </rPr>
      <t>順</t>
    </r>
    <r>
      <rPr>
        <sz val="10"/>
        <rFont val="ＭＳ ゴシック"/>
        <family val="3"/>
        <charset val="128"/>
      </rPr>
      <t>・近藤</t>
    </r>
    <rPh sb="0" eb="2">
      <t>サカイ</t>
    </rPh>
    <rPh sb="3" eb="6">
      <t>ヤマモトジュン</t>
    </rPh>
    <rPh sb="7" eb="9">
      <t>コンドウ</t>
    </rPh>
    <phoneticPr fontId="1"/>
  </si>
  <si>
    <r>
      <t>山本</t>
    </r>
    <r>
      <rPr>
        <sz val="8"/>
        <rFont val="ＭＳ ゴシック"/>
        <family val="3"/>
        <charset val="128"/>
      </rPr>
      <t>登</t>
    </r>
    <r>
      <rPr>
        <sz val="10"/>
        <rFont val="ＭＳ ゴシック"/>
        <family val="3"/>
        <charset val="128"/>
      </rPr>
      <t>・中辻・吉川</t>
    </r>
    <rPh sb="0" eb="2">
      <t>ヤマモト</t>
    </rPh>
    <rPh sb="2" eb="3">
      <t>ノボル</t>
    </rPh>
    <rPh sb="4" eb="6">
      <t>ナカツジ</t>
    </rPh>
    <rPh sb="7" eb="9">
      <t>ヨシカワ</t>
    </rPh>
    <phoneticPr fontId="1"/>
  </si>
  <si>
    <t>コロナの為中止</t>
    <rPh sb="4" eb="5">
      <t>タメ</t>
    </rPh>
    <rPh sb="5" eb="7">
      <t>チュウシ</t>
    </rPh>
    <phoneticPr fontId="1"/>
  </si>
  <si>
    <t>3.6.3</t>
    <phoneticPr fontId="1"/>
  </si>
  <si>
    <t>4.6.2</t>
    <phoneticPr fontId="1"/>
  </si>
  <si>
    <t>安道　</t>
  </si>
  <si>
    <t>光二</t>
  </si>
  <si>
    <t/>
  </si>
  <si>
    <t>宇野　</t>
  </si>
  <si>
    <t>治</t>
  </si>
  <si>
    <t>阿部　</t>
  </si>
  <si>
    <t>宗一</t>
  </si>
  <si>
    <t>水田　</t>
  </si>
  <si>
    <t>雅博</t>
  </si>
  <si>
    <t>芝地　</t>
  </si>
  <si>
    <t>康幸</t>
  </si>
  <si>
    <t>田谷　</t>
  </si>
  <si>
    <t>節朗</t>
  </si>
  <si>
    <t>川西　</t>
  </si>
  <si>
    <t>斎</t>
  </si>
  <si>
    <t>金井　</t>
  </si>
  <si>
    <t>豊</t>
  </si>
  <si>
    <t>川並　</t>
  </si>
  <si>
    <t>久美子</t>
  </si>
  <si>
    <t>赤田　</t>
  </si>
  <si>
    <t>洋子</t>
  </si>
  <si>
    <t>末廣　</t>
  </si>
  <si>
    <t>隆</t>
  </si>
  <si>
    <t>福田　</t>
  </si>
  <si>
    <t>久恵</t>
  </si>
  <si>
    <t>宮下　</t>
  </si>
  <si>
    <t>恭子</t>
  </si>
  <si>
    <t>大西　</t>
  </si>
  <si>
    <t>貞夫</t>
  </si>
  <si>
    <t>正城　</t>
  </si>
  <si>
    <t>與四次</t>
  </si>
  <si>
    <t>山本　</t>
  </si>
  <si>
    <t>毅</t>
  </si>
  <si>
    <t>楠　</t>
  </si>
  <si>
    <t>征洋</t>
  </si>
  <si>
    <t>森田　</t>
  </si>
  <si>
    <t>賢二</t>
  </si>
  <si>
    <t>友谷　</t>
  </si>
  <si>
    <t>往弘</t>
  </si>
  <si>
    <t>増木　</t>
  </si>
  <si>
    <t>博一</t>
  </si>
  <si>
    <t>二矢　</t>
  </si>
  <si>
    <t>清孝</t>
  </si>
  <si>
    <t>西森　</t>
  </si>
  <si>
    <t>卓也</t>
  </si>
  <si>
    <t>寺田　</t>
  </si>
  <si>
    <t>雅彦</t>
  </si>
  <si>
    <t>高森　</t>
  </si>
  <si>
    <t>初江</t>
  </si>
  <si>
    <t>花井　</t>
  </si>
  <si>
    <t>伸幸</t>
  </si>
  <si>
    <t>亀井　</t>
  </si>
  <si>
    <t>加奈子</t>
  </si>
  <si>
    <t>川上　</t>
  </si>
  <si>
    <t>博</t>
  </si>
  <si>
    <t>森崎　</t>
  </si>
  <si>
    <t>俊夫</t>
  </si>
  <si>
    <t>窪川　</t>
  </si>
  <si>
    <t>純子</t>
  </si>
  <si>
    <t>石原　</t>
  </si>
  <si>
    <t>誉久</t>
  </si>
  <si>
    <t>上山　</t>
  </si>
  <si>
    <t>親子</t>
  </si>
  <si>
    <t>奥村　</t>
  </si>
  <si>
    <t>浩一</t>
  </si>
  <si>
    <t>梅野　</t>
  </si>
  <si>
    <t>千江子</t>
  </si>
  <si>
    <t>吉川　</t>
  </si>
  <si>
    <t>榎本　</t>
  </si>
  <si>
    <t>弘美</t>
  </si>
  <si>
    <t>石岡　</t>
  </si>
  <si>
    <t>重光</t>
  </si>
  <si>
    <t>長岡　</t>
  </si>
  <si>
    <t>祐樹</t>
  </si>
  <si>
    <t>上田　</t>
  </si>
  <si>
    <t>竜次</t>
  </si>
  <si>
    <t>田村　</t>
  </si>
  <si>
    <t>佳則</t>
  </si>
  <si>
    <t>加藤　</t>
  </si>
  <si>
    <t>守弘</t>
  </si>
  <si>
    <t>塩路　</t>
  </si>
  <si>
    <t>芳基</t>
  </si>
  <si>
    <t>南部　</t>
  </si>
  <si>
    <t>法正</t>
  </si>
  <si>
    <t>友藤　</t>
  </si>
  <si>
    <t>章</t>
  </si>
  <si>
    <t>花田</t>
    <rPh sb="0" eb="2">
      <t>ハナダ</t>
    </rPh>
    <phoneticPr fontId="1"/>
  </si>
  <si>
    <t>一弥</t>
    <rPh sb="0" eb="2">
      <t>カズヤ</t>
    </rPh>
    <phoneticPr fontId="1"/>
  </si>
  <si>
    <t>奈良市</t>
    <rPh sb="0" eb="3">
      <t>ナラシ</t>
    </rPh>
    <phoneticPr fontId="1"/>
  </si>
  <si>
    <t>大塚・中川・仲林</t>
    <rPh sb="0" eb="2">
      <t>オオツカ</t>
    </rPh>
    <rPh sb="3" eb="5">
      <t>ナカガワ</t>
    </rPh>
    <rPh sb="6" eb="8">
      <t>ナカバヤシ</t>
    </rPh>
    <phoneticPr fontId="1"/>
  </si>
  <si>
    <t>澤﨑・佐々木・重武</t>
    <rPh sb="0" eb="2">
      <t>サワザキ</t>
    </rPh>
    <rPh sb="3" eb="6">
      <t>ササキ</t>
    </rPh>
    <rPh sb="7" eb="9">
      <t>シゲタケ</t>
    </rPh>
    <phoneticPr fontId="1"/>
  </si>
  <si>
    <t>銭谷・和泉</t>
    <rPh sb="0" eb="2">
      <t>ゼニヤ</t>
    </rPh>
    <rPh sb="3" eb="5">
      <t>イズミ</t>
    </rPh>
    <phoneticPr fontId="1"/>
  </si>
  <si>
    <t>大薗・浅野・伊川</t>
    <rPh sb="0" eb="2">
      <t>オオゾノ</t>
    </rPh>
    <rPh sb="3" eb="5">
      <t>アサノ</t>
    </rPh>
    <phoneticPr fontId="1"/>
  </si>
  <si>
    <t>川本・中園・向井</t>
    <rPh sb="0" eb="2">
      <t>カワモト</t>
    </rPh>
    <rPh sb="3" eb="5">
      <t>ナカゾノ</t>
    </rPh>
    <phoneticPr fontId="1"/>
  </si>
  <si>
    <t>令和５年度</t>
    <rPh sb="0" eb="2">
      <t>レイワ</t>
    </rPh>
    <phoneticPr fontId="1"/>
  </si>
  <si>
    <t>令和５年６月１日（木）</t>
    <rPh sb="0" eb="2">
      <t>レイワ</t>
    </rPh>
    <rPh sb="9" eb="10">
      <t>モク</t>
    </rPh>
    <phoneticPr fontId="1"/>
  </si>
  <si>
    <t>〔予 備 日 ６月８日（木)〕</t>
    <rPh sb="12" eb="13">
      <t>モク</t>
    </rPh>
    <phoneticPr fontId="1"/>
  </si>
  <si>
    <t>選手４－１</t>
  </si>
  <si>
    <t>選手４－２</t>
  </si>
  <si>
    <t>京都府1</t>
    <phoneticPr fontId="1"/>
  </si>
  <si>
    <t>打和　久美子</t>
    <rPh sb="0" eb="1">
      <t>ウ</t>
    </rPh>
    <rPh sb="1" eb="2">
      <t>ワ</t>
    </rPh>
    <rPh sb="3" eb="6">
      <t>クミコ</t>
    </rPh>
    <phoneticPr fontId="1"/>
  </si>
  <si>
    <t>谷口　翔子</t>
    <rPh sb="0" eb="2">
      <t>タニグチ</t>
    </rPh>
    <rPh sb="3" eb="5">
      <t>ショウコ</t>
    </rPh>
    <phoneticPr fontId="1"/>
  </si>
  <si>
    <t>小川　桂子</t>
    <rPh sb="0" eb="2">
      <t>オガワ</t>
    </rPh>
    <rPh sb="3" eb="5">
      <t>ケイコ</t>
    </rPh>
    <phoneticPr fontId="1"/>
  </si>
  <si>
    <t>神社　純子</t>
    <rPh sb="0" eb="2">
      <t>ジンジャ</t>
    </rPh>
    <rPh sb="3" eb="5">
      <t>ジュンコ</t>
    </rPh>
    <phoneticPr fontId="1"/>
  </si>
  <si>
    <t>勝部　直子</t>
    <rPh sb="0" eb="2">
      <t>カツベ</t>
    </rPh>
    <rPh sb="3" eb="5">
      <t>ナオコ</t>
    </rPh>
    <phoneticPr fontId="1"/>
  </si>
  <si>
    <t>瀧本　彩加</t>
    <rPh sb="0" eb="2">
      <t>タキモト</t>
    </rPh>
    <rPh sb="3" eb="5">
      <t>アヤカ</t>
    </rPh>
    <phoneticPr fontId="1"/>
  </si>
  <si>
    <t>大久保　智子</t>
    <rPh sb="0" eb="3">
      <t>オオクボ</t>
    </rPh>
    <rPh sb="4" eb="6">
      <t>トモコ</t>
    </rPh>
    <phoneticPr fontId="1"/>
  </si>
  <si>
    <t>小長谷るな</t>
    <rPh sb="0" eb="1">
      <t>チイ</t>
    </rPh>
    <phoneticPr fontId="1"/>
  </si>
  <si>
    <t>奈良県1</t>
    <rPh sb="0" eb="3">
      <t>ナラケン</t>
    </rPh>
    <phoneticPr fontId="1"/>
  </si>
  <si>
    <t>奈良市A</t>
    <rPh sb="0" eb="3">
      <t>ナラシ</t>
    </rPh>
    <phoneticPr fontId="1"/>
  </si>
  <si>
    <t>前川　桃代</t>
    <rPh sb="0" eb="2">
      <t>マエカワ</t>
    </rPh>
    <rPh sb="3" eb="5">
      <t>モモヨ</t>
    </rPh>
    <phoneticPr fontId="1"/>
  </si>
  <si>
    <t>牧村　由美子</t>
    <rPh sb="0" eb="2">
      <t>マキムラ</t>
    </rPh>
    <rPh sb="3" eb="6">
      <t>ユミコ</t>
    </rPh>
    <phoneticPr fontId="1"/>
  </si>
  <si>
    <t>北村　智栄美</t>
    <rPh sb="0" eb="2">
      <t>キタムラ</t>
    </rPh>
    <rPh sb="3" eb="6">
      <t>チエミ</t>
    </rPh>
    <phoneticPr fontId="1"/>
  </si>
  <si>
    <t>高木　由記</t>
    <rPh sb="0" eb="2">
      <t>タカギ</t>
    </rPh>
    <rPh sb="3" eb="5">
      <t>ユキ</t>
    </rPh>
    <phoneticPr fontId="1"/>
  </si>
  <si>
    <t>稲田　幸子</t>
    <rPh sb="0" eb="2">
      <t>イナダ</t>
    </rPh>
    <rPh sb="3" eb="5">
      <t>サチコ</t>
    </rPh>
    <phoneticPr fontId="1"/>
  </si>
  <si>
    <t>大阪府5</t>
    <phoneticPr fontId="1"/>
  </si>
  <si>
    <t>仲林　陽子</t>
    <rPh sb="0" eb="1">
      <t>ナカ</t>
    </rPh>
    <rPh sb="1" eb="2">
      <t>ハヤシ</t>
    </rPh>
    <rPh sb="3" eb="5">
      <t>ヨウコ</t>
    </rPh>
    <phoneticPr fontId="1"/>
  </si>
  <si>
    <t>和泉　緋奈乃</t>
    <rPh sb="0" eb="2">
      <t>イズミ</t>
    </rPh>
    <rPh sb="3" eb="5">
      <t>ヒナ</t>
    </rPh>
    <rPh sb="5" eb="6">
      <t>ノ</t>
    </rPh>
    <phoneticPr fontId="1"/>
  </si>
  <si>
    <t>澤﨑　春美</t>
    <rPh sb="0" eb="2">
      <t>サワザキ</t>
    </rPh>
    <rPh sb="3" eb="5">
      <t>ハルミ</t>
    </rPh>
    <phoneticPr fontId="1"/>
  </si>
  <si>
    <t>佐々木　有可</t>
    <rPh sb="0" eb="3">
      <t>ササキ</t>
    </rPh>
    <rPh sb="4" eb="6">
      <t>ユカ</t>
    </rPh>
    <phoneticPr fontId="1"/>
  </si>
  <si>
    <t>藤原　日和</t>
    <rPh sb="0" eb="2">
      <t>フジワラ</t>
    </rPh>
    <rPh sb="3" eb="5">
      <t>ヒヨリ</t>
    </rPh>
    <phoneticPr fontId="1"/>
  </si>
  <si>
    <t>松本　美保</t>
    <rPh sb="0" eb="2">
      <t>マツモト</t>
    </rPh>
    <rPh sb="3" eb="5">
      <t>ミホ</t>
    </rPh>
    <phoneticPr fontId="1"/>
  </si>
  <si>
    <t>河内　よし美</t>
    <rPh sb="0" eb="2">
      <t>カワチ</t>
    </rPh>
    <rPh sb="5" eb="6">
      <t>ミ</t>
    </rPh>
    <phoneticPr fontId="1"/>
  </si>
  <si>
    <t>大阪府6</t>
    <phoneticPr fontId="1"/>
  </si>
  <si>
    <t>高槻市</t>
    <rPh sb="0" eb="3">
      <t>タカツキシ</t>
    </rPh>
    <phoneticPr fontId="1"/>
  </si>
  <si>
    <t>杉本　佳子</t>
    <rPh sb="0" eb="2">
      <t>スギモト</t>
    </rPh>
    <rPh sb="3" eb="5">
      <t>ケイコ</t>
    </rPh>
    <phoneticPr fontId="1"/>
  </si>
  <si>
    <t>土居　聖子</t>
    <rPh sb="0" eb="2">
      <t>ドイ</t>
    </rPh>
    <rPh sb="3" eb="5">
      <t>セイコ</t>
    </rPh>
    <phoneticPr fontId="1"/>
  </si>
  <si>
    <t>亀甲　宏美</t>
    <rPh sb="0" eb="2">
      <t>キッコウ</t>
    </rPh>
    <rPh sb="3" eb="5">
      <t>ヒロミ</t>
    </rPh>
    <phoneticPr fontId="1"/>
  </si>
  <si>
    <t>山下　啓子</t>
    <rPh sb="0" eb="2">
      <t>ヤマシタ</t>
    </rPh>
    <rPh sb="3" eb="5">
      <t>ケイコ</t>
    </rPh>
    <phoneticPr fontId="1"/>
  </si>
  <si>
    <t>木下　初美</t>
    <rPh sb="0" eb="2">
      <t>キノシタ</t>
    </rPh>
    <rPh sb="3" eb="5">
      <t>ハツミ</t>
    </rPh>
    <phoneticPr fontId="1"/>
  </si>
  <si>
    <t>菊池　めぐみ</t>
    <rPh sb="0" eb="2">
      <t>キクチ</t>
    </rPh>
    <phoneticPr fontId="1"/>
  </si>
  <si>
    <t>八田　伊津子</t>
    <rPh sb="0" eb="2">
      <t>ハッタ</t>
    </rPh>
    <rPh sb="3" eb="6">
      <t>イツコ</t>
    </rPh>
    <phoneticPr fontId="1"/>
  </si>
  <si>
    <t>根本　美樹子</t>
    <rPh sb="0" eb="2">
      <t>ネモト</t>
    </rPh>
    <rPh sb="3" eb="6">
      <t>ミキコ</t>
    </rPh>
    <phoneticPr fontId="1"/>
  </si>
  <si>
    <t>京都府4</t>
    <phoneticPr fontId="1"/>
  </si>
  <si>
    <t>亀岡市</t>
    <phoneticPr fontId="1"/>
  </si>
  <si>
    <t>吉本　順子</t>
    <rPh sb="0" eb="2">
      <t>ヨシモト</t>
    </rPh>
    <rPh sb="3" eb="5">
      <t>ジュンコ</t>
    </rPh>
    <phoneticPr fontId="1"/>
  </si>
  <si>
    <t>藤澤　智子</t>
    <rPh sb="0" eb="2">
      <t>フジサワ</t>
    </rPh>
    <rPh sb="3" eb="5">
      <t>トモコ</t>
    </rPh>
    <phoneticPr fontId="1"/>
  </si>
  <si>
    <t>川元　由紀</t>
    <rPh sb="0" eb="2">
      <t>カワモト</t>
    </rPh>
    <rPh sb="3" eb="5">
      <t>ユキ</t>
    </rPh>
    <phoneticPr fontId="1"/>
  </si>
  <si>
    <t>兵庫県4</t>
    <phoneticPr fontId="1"/>
  </si>
  <si>
    <t>桝本　清美</t>
    <rPh sb="0" eb="2">
      <t>マスモト</t>
    </rPh>
    <rPh sb="3" eb="5">
      <t>キヨミ</t>
    </rPh>
    <phoneticPr fontId="1"/>
  </si>
  <si>
    <t>尾上　愛</t>
    <rPh sb="0" eb="2">
      <t>オノエ</t>
    </rPh>
    <rPh sb="3" eb="4">
      <t>アイ</t>
    </rPh>
    <phoneticPr fontId="1"/>
  </si>
  <si>
    <t>山本　愛</t>
    <rPh sb="0" eb="2">
      <t>ヤマモト</t>
    </rPh>
    <rPh sb="3" eb="4">
      <t>アイ</t>
    </rPh>
    <phoneticPr fontId="1"/>
  </si>
  <si>
    <t>長郷　みゆき</t>
    <rPh sb="0" eb="2">
      <t>ナガサト</t>
    </rPh>
    <phoneticPr fontId="1"/>
  </si>
  <si>
    <t>貴田　弥生</t>
    <rPh sb="0" eb="2">
      <t>キダ</t>
    </rPh>
    <rPh sb="3" eb="5">
      <t>ヤヨイ</t>
    </rPh>
    <phoneticPr fontId="1"/>
  </si>
  <si>
    <t>山田　まゆみ</t>
    <rPh sb="0" eb="2">
      <t>ヤマダ</t>
    </rPh>
    <phoneticPr fontId="1"/>
  </si>
  <si>
    <t>大阪府2</t>
    <phoneticPr fontId="1"/>
  </si>
  <si>
    <t>堺やさかい</t>
    <rPh sb="0" eb="1">
      <t>サカイ</t>
    </rPh>
    <phoneticPr fontId="1"/>
  </si>
  <si>
    <t>安藤　美佐代</t>
  </si>
  <si>
    <t>三木　恭代</t>
    <rPh sb="0" eb="2">
      <t>ミキ</t>
    </rPh>
    <rPh sb="3" eb="5">
      <t>ヤスヨ</t>
    </rPh>
    <phoneticPr fontId="1"/>
  </si>
  <si>
    <t>百々　幸代</t>
    <rPh sb="0" eb="2">
      <t>モモ</t>
    </rPh>
    <rPh sb="3" eb="5">
      <t>サチヨ</t>
    </rPh>
    <phoneticPr fontId="1"/>
  </si>
  <si>
    <t>片岡　さおり</t>
    <rPh sb="0" eb="2">
      <t>カタオカ</t>
    </rPh>
    <phoneticPr fontId="1"/>
  </si>
  <si>
    <t>中谷　佳世</t>
    <rPh sb="0" eb="2">
      <t>ナカタニ</t>
    </rPh>
    <rPh sb="3" eb="5">
      <t>カヨ</t>
    </rPh>
    <phoneticPr fontId="1"/>
  </si>
  <si>
    <t>島田　珠美</t>
    <phoneticPr fontId="1"/>
  </si>
  <si>
    <t>滋賀県1</t>
    <rPh sb="0" eb="3">
      <t>シガケン</t>
    </rPh>
    <phoneticPr fontId="1"/>
  </si>
  <si>
    <t>甲賀市</t>
    <rPh sb="0" eb="2">
      <t>コウガ</t>
    </rPh>
    <rPh sb="2" eb="3">
      <t>シ</t>
    </rPh>
    <phoneticPr fontId="1"/>
  </si>
  <si>
    <t>松浦　みどり</t>
    <rPh sb="0" eb="2">
      <t>マツウラ</t>
    </rPh>
    <phoneticPr fontId="1"/>
  </si>
  <si>
    <t>藤原　美智代</t>
    <rPh sb="0" eb="2">
      <t>フジワラ</t>
    </rPh>
    <rPh sb="3" eb="6">
      <t>ミチヨ</t>
    </rPh>
    <phoneticPr fontId="1"/>
  </si>
  <si>
    <t>平野　敬子</t>
    <rPh sb="0" eb="2">
      <t>ヒラノ</t>
    </rPh>
    <rPh sb="3" eb="5">
      <t>ケイコ</t>
    </rPh>
    <phoneticPr fontId="1"/>
  </si>
  <si>
    <t>辻　克子</t>
    <rPh sb="0" eb="1">
      <t>ツジ</t>
    </rPh>
    <rPh sb="2" eb="4">
      <t>カツコ</t>
    </rPh>
    <phoneticPr fontId="1"/>
  </si>
  <si>
    <t>野口　正子</t>
    <rPh sb="0" eb="2">
      <t>ノグチ</t>
    </rPh>
    <rPh sb="3" eb="5">
      <t>マサコ</t>
    </rPh>
    <phoneticPr fontId="1"/>
  </si>
  <si>
    <t>安達　勝代</t>
    <rPh sb="0" eb="2">
      <t>アダチ</t>
    </rPh>
    <rPh sb="3" eb="5">
      <t>カツヨ</t>
    </rPh>
    <phoneticPr fontId="1"/>
  </si>
  <si>
    <t>大橋　千賀子</t>
    <rPh sb="0" eb="2">
      <t>オオハシ</t>
    </rPh>
    <rPh sb="3" eb="6">
      <t>チカコ</t>
    </rPh>
    <phoneticPr fontId="1"/>
  </si>
  <si>
    <t>奈良県2</t>
    <rPh sb="0" eb="3">
      <t>ナラケン</t>
    </rPh>
    <phoneticPr fontId="1"/>
  </si>
  <si>
    <t>奈良市B</t>
    <rPh sb="0" eb="2">
      <t>ナラ</t>
    </rPh>
    <rPh sb="2" eb="3">
      <t>シ</t>
    </rPh>
    <phoneticPr fontId="1"/>
  </si>
  <si>
    <t>向井　瑳智子</t>
    <rPh sb="0" eb="2">
      <t>ムカイ</t>
    </rPh>
    <rPh sb="3" eb="6">
      <t>サチコ</t>
    </rPh>
    <phoneticPr fontId="1"/>
  </si>
  <si>
    <t>大阪府8</t>
    <phoneticPr fontId="1"/>
  </si>
  <si>
    <t>川瀬　莉穂</t>
    <rPh sb="0" eb="2">
      <t>カワセ</t>
    </rPh>
    <rPh sb="3" eb="5">
      <t>リホ</t>
    </rPh>
    <phoneticPr fontId="1"/>
  </si>
  <si>
    <t>中谷　真佐美</t>
    <rPh sb="0" eb="2">
      <t>ナカタニ</t>
    </rPh>
    <rPh sb="3" eb="6">
      <t>マサミ</t>
    </rPh>
    <phoneticPr fontId="1"/>
  </si>
  <si>
    <t>檜垣　治子</t>
    <rPh sb="0" eb="2">
      <t>ヒガキ</t>
    </rPh>
    <rPh sb="3" eb="5">
      <t>ハルコ</t>
    </rPh>
    <phoneticPr fontId="1"/>
  </si>
  <si>
    <t>京都府5</t>
    <phoneticPr fontId="1"/>
  </si>
  <si>
    <t>酒井　英美</t>
    <rPh sb="0" eb="2">
      <t>サカイ</t>
    </rPh>
    <rPh sb="3" eb="5">
      <t>ヒデミ</t>
    </rPh>
    <phoneticPr fontId="1"/>
  </si>
  <si>
    <t>上田　よし子</t>
    <rPh sb="0" eb="2">
      <t>ウエダ</t>
    </rPh>
    <rPh sb="5" eb="6">
      <t>コ</t>
    </rPh>
    <phoneticPr fontId="1"/>
  </si>
  <si>
    <t>南村　桃香</t>
    <rPh sb="0" eb="2">
      <t>ミナミムラ</t>
    </rPh>
    <rPh sb="3" eb="5">
      <t>モモカ</t>
    </rPh>
    <phoneticPr fontId="1"/>
  </si>
  <si>
    <t>和歌山市Ａ</t>
  </si>
  <si>
    <t>坂東　留衣</t>
    <rPh sb="0" eb="2">
      <t>バンドウ</t>
    </rPh>
    <rPh sb="3" eb="5">
      <t>ルイ</t>
    </rPh>
    <phoneticPr fontId="1"/>
  </si>
  <si>
    <t>白樫　愛祐美</t>
    <rPh sb="0" eb="2">
      <t>シロカシ</t>
    </rPh>
    <rPh sb="3" eb="4">
      <t>アイ</t>
    </rPh>
    <rPh sb="4" eb="6">
      <t>ユミ</t>
    </rPh>
    <phoneticPr fontId="1"/>
  </si>
  <si>
    <t>山下　千鶴</t>
    <rPh sb="0" eb="2">
      <t>ヤマシタ</t>
    </rPh>
    <rPh sb="3" eb="5">
      <t>チヅル</t>
    </rPh>
    <phoneticPr fontId="1"/>
  </si>
  <si>
    <t>小阪　優子</t>
    <rPh sb="0" eb="2">
      <t>コサカ</t>
    </rPh>
    <rPh sb="3" eb="5">
      <t>ユウコ</t>
    </rPh>
    <phoneticPr fontId="1"/>
  </si>
  <si>
    <t>脇山　香子美</t>
    <rPh sb="0" eb="2">
      <t>ワキヤマ</t>
    </rPh>
    <rPh sb="3" eb="5">
      <t>カコ</t>
    </rPh>
    <rPh sb="5" eb="6">
      <t>ミ</t>
    </rPh>
    <phoneticPr fontId="1"/>
  </si>
  <si>
    <t>大阪府7</t>
    <phoneticPr fontId="1"/>
  </si>
  <si>
    <t>茨木市</t>
    <rPh sb="0" eb="2">
      <t>イバラキ</t>
    </rPh>
    <rPh sb="2" eb="3">
      <t>シ</t>
    </rPh>
    <phoneticPr fontId="1"/>
  </si>
  <si>
    <t>中本　智恵</t>
    <rPh sb="0" eb="2">
      <t>ナカモト</t>
    </rPh>
    <rPh sb="3" eb="5">
      <t>チエ</t>
    </rPh>
    <phoneticPr fontId="1"/>
  </si>
  <si>
    <t>古結　恵美</t>
    <rPh sb="0" eb="2">
      <t>コゲツ</t>
    </rPh>
    <rPh sb="3" eb="5">
      <t>エミ</t>
    </rPh>
    <phoneticPr fontId="1"/>
  </si>
  <si>
    <t>上野　ゆり</t>
    <rPh sb="0" eb="2">
      <t>ウエノ</t>
    </rPh>
    <phoneticPr fontId="1"/>
  </si>
  <si>
    <t>京都府3</t>
    <phoneticPr fontId="1"/>
  </si>
  <si>
    <t>京都市</t>
    <rPh sb="0" eb="3">
      <t>キョウトシ</t>
    </rPh>
    <phoneticPr fontId="1"/>
  </si>
  <si>
    <t>島津　恵子</t>
    <rPh sb="0" eb="2">
      <t>シマヅ</t>
    </rPh>
    <rPh sb="3" eb="5">
      <t>ケイコ</t>
    </rPh>
    <phoneticPr fontId="1"/>
  </si>
  <si>
    <t>北村　綾子</t>
    <rPh sb="0" eb="2">
      <t>キタムラ</t>
    </rPh>
    <rPh sb="3" eb="5">
      <t>アヤコ</t>
    </rPh>
    <phoneticPr fontId="1"/>
  </si>
  <si>
    <t>島津　恵子</t>
    <rPh sb="0" eb="2">
      <t>シマズ</t>
    </rPh>
    <rPh sb="3" eb="5">
      <t>ケイコ</t>
    </rPh>
    <phoneticPr fontId="1"/>
  </si>
  <si>
    <t>豊田　佐千子</t>
    <rPh sb="0" eb="2">
      <t>トヨダ</t>
    </rPh>
    <rPh sb="3" eb="6">
      <t>サチコ</t>
    </rPh>
    <phoneticPr fontId="1"/>
  </si>
  <si>
    <t>岩井　真理子</t>
    <rPh sb="0" eb="2">
      <t>イワイ</t>
    </rPh>
    <rPh sb="3" eb="6">
      <t>マリコ</t>
    </rPh>
    <phoneticPr fontId="1"/>
  </si>
  <si>
    <t>奈良県3</t>
    <rPh sb="0" eb="3">
      <t>ナラケン</t>
    </rPh>
    <phoneticPr fontId="1"/>
  </si>
  <si>
    <t>國宗　孝美</t>
    <rPh sb="0" eb="2">
      <t>クニムネ</t>
    </rPh>
    <rPh sb="3" eb="5">
      <t>タカミ</t>
    </rPh>
    <phoneticPr fontId="1"/>
  </si>
  <si>
    <t>池崎　恭代</t>
    <rPh sb="0" eb="1">
      <t>イケ</t>
    </rPh>
    <rPh sb="1" eb="2">
      <t>サキ</t>
    </rPh>
    <rPh sb="3" eb="4">
      <t>キョウ</t>
    </rPh>
    <rPh sb="4" eb="5">
      <t>ヨ</t>
    </rPh>
    <phoneticPr fontId="1"/>
  </si>
  <si>
    <t>宮崎　智絵</t>
    <rPh sb="0" eb="2">
      <t>ミヤザキ</t>
    </rPh>
    <rPh sb="3" eb="5">
      <t>トモエ</t>
    </rPh>
    <phoneticPr fontId="1"/>
  </si>
  <si>
    <t>伊藤　ゆかり</t>
    <rPh sb="0" eb="2">
      <t>イトウ</t>
    </rPh>
    <phoneticPr fontId="1"/>
  </si>
  <si>
    <t>大阪府1</t>
    <phoneticPr fontId="1"/>
  </si>
  <si>
    <t>大阪市旭</t>
    <rPh sb="3" eb="4">
      <t>アサヒ</t>
    </rPh>
    <phoneticPr fontId="1"/>
  </si>
  <si>
    <t>中辻　孝子</t>
  </si>
  <si>
    <t>山本　順子</t>
    <rPh sb="0" eb="2">
      <t>ヤマモト</t>
    </rPh>
    <rPh sb="3" eb="5">
      <t>ジュンコ</t>
    </rPh>
    <phoneticPr fontId="1"/>
  </si>
  <si>
    <t>吉田　智佳</t>
    <phoneticPr fontId="1"/>
  </si>
  <si>
    <t>中溝　静香</t>
    <rPh sb="0" eb="2">
      <t>ナカミゾ</t>
    </rPh>
    <rPh sb="3" eb="5">
      <t>シズカ</t>
    </rPh>
    <phoneticPr fontId="1"/>
  </si>
  <si>
    <t>兵庫県1</t>
    <phoneticPr fontId="1"/>
  </si>
  <si>
    <t>西宮市</t>
    <rPh sb="0" eb="3">
      <t>ニシノミヤシ</t>
    </rPh>
    <phoneticPr fontId="1"/>
  </si>
  <si>
    <t>藤井　喜久子</t>
    <rPh sb="0" eb="2">
      <t>フジイ</t>
    </rPh>
    <rPh sb="3" eb="6">
      <t>キクコ</t>
    </rPh>
    <phoneticPr fontId="1"/>
  </si>
  <si>
    <t>石野　智子</t>
    <rPh sb="0" eb="2">
      <t>イシノ</t>
    </rPh>
    <rPh sb="3" eb="5">
      <t>トモコ</t>
    </rPh>
    <phoneticPr fontId="1"/>
  </si>
  <si>
    <t>東　純子</t>
    <rPh sb="0" eb="1">
      <t>アズマ</t>
    </rPh>
    <rPh sb="2" eb="4">
      <t>ジュンコ</t>
    </rPh>
    <phoneticPr fontId="1"/>
  </si>
  <si>
    <t>遠藤　京子</t>
    <rPh sb="0" eb="2">
      <t>エンドウ</t>
    </rPh>
    <rPh sb="3" eb="5">
      <t>キョウコ</t>
    </rPh>
    <phoneticPr fontId="1"/>
  </si>
  <si>
    <t>野村　幸代</t>
    <rPh sb="0" eb="2">
      <t>ノムラ</t>
    </rPh>
    <rPh sb="3" eb="5">
      <t>ユキヨ</t>
    </rPh>
    <phoneticPr fontId="1"/>
  </si>
  <si>
    <t>西井　裕子</t>
    <rPh sb="0" eb="2">
      <t>ニシイ</t>
    </rPh>
    <rPh sb="3" eb="5">
      <t>ユウコ</t>
    </rPh>
    <phoneticPr fontId="1"/>
  </si>
  <si>
    <t>京都府2</t>
    <phoneticPr fontId="1"/>
  </si>
  <si>
    <t>松澤　直子</t>
    <rPh sb="0" eb="2">
      <t>マツサワ</t>
    </rPh>
    <rPh sb="3" eb="5">
      <t>ナオコ</t>
    </rPh>
    <phoneticPr fontId="1"/>
  </si>
  <si>
    <t>亀岡　乃利子</t>
    <rPh sb="0" eb="2">
      <t>カメオカ</t>
    </rPh>
    <rPh sb="3" eb="6">
      <t>ノリコ</t>
    </rPh>
    <phoneticPr fontId="1"/>
  </si>
  <si>
    <t>三田　真弓</t>
    <rPh sb="0" eb="2">
      <t>サンダ</t>
    </rPh>
    <rPh sb="3" eb="5">
      <t>マユミ</t>
    </rPh>
    <phoneticPr fontId="1"/>
  </si>
  <si>
    <t>大阪府4</t>
    <phoneticPr fontId="1"/>
  </si>
  <si>
    <t>枚方市</t>
    <phoneticPr fontId="1"/>
  </si>
  <si>
    <t>茅根　まゆみ</t>
    <rPh sb="0" eb="2">
      <t>チネ</t>
    </rPh>
    <phoneticPr fontId="1"/>
  </si>
  <si>
    <t>服部　直美</t>
  </si>
  <si>
    <t>井村　玲子</t>
    <phoneticPr fontId="1"/>
  </si>
  <si>
    <t>渡辺　加代子</t>
    <rPh sb="0" eb="2">
      <t>ワタナベ</t>
    </rPh>
    <rPh sb="3" eb="6">
      <t>カヨコ</t>
    </rPh>
    <phoneticPr fontId="1"/>
  </si>
  <si>
    <t>財賀　輝実</t>
    <rPh sb="0" eb="2">
      <t>サイガ</t>
    </rPh>
    <rPh sb="3" eb="5">
      <t>テルミ</t>
    </rPh>
    <phoneticPr fontId="1"/>
  </si>
  <si>
    <t>荒井　至津恵</t>
    <rPh sb="0" eb="2">
      <t>アライ</t>
    </rPh>
    <rPh sb="3" eb="4">
      <t>イタル</t>
    </rPh>
    <rPh sb="4" eb="5">
      <t>ツ</t>
    </rPh>
    <rPh sb="5" eb="6">
      <t>メグミ</t>
    </rPh>
    <phoneticPr fontId="1"/>
  </si>
  <si>
    <t>兵庫県3</t>
    <phoneticPr fontId="1"/>
  </si>
  <si>
    <t>山田　美和子</t>
    <rPh sb="0" eb="2">
      <t>ヤマダ</t>
    </rPh>
    <rPh sb="3" eb="6">
      <t>ミワコ</t>
    </rPh>
    <phoneticPr fontId="1"/>
  </si>
  <si>
    <t>山田　花梨</t>
    <rPh sb="0" eb="2">
      <t>ヤマダ</t>
    </rPh>
    <rPh sb="3" eb="5">
      <t>カリン</t>
    </rPh>
    <phoneticPr fontId="1"/>
  </si>
  <si>
    <t>山田　麻梨</t>
    <rPh sb="0" eb="2">
      <t>ヤマダ</t>
    </rPh>
    <rPh sb="3" eb="4">
      <t>アサ</t>
    </rPh>
    <rPh sb="4" eb="5">
      <t>ナシ</t>
    </rPh>
    <phoneticPr fontId="1"/>
  </si>
  <si>
    <t>石井　路子</t>
    <rPh sb="0" eb="2">
      <t>イシイ</t>
    </rPh>
    <rPh sb="3" eb="5">
      <t>ミチコ</t>
    </rPh>
    <phoneticPr fontId="1"/>
  </si>
  <si>
    <t>平尾　真衣</t>
    <rPh sb="0" eb="2">
      <t>ヒラオ</t>
    </rPh>
    <rPh sb="3" eb="4">
      <t>マコト</t>
    </rPh>
    <rPh sb="4" eb="5">
      <t>コロモ</t>
    </rPh>
    <phoneticPr fontId="1"/>
  </si>
  <si>
    <t>土屋　憂摩</t>
    <rPh sb="0" eb="2">
      <t>ツチヤ</t>
    </rPh>
    <rPh sb="3" eb="4">
      <t>ユウ</t>
    </rPh>
    <rPh sb="4" eb="5">
      <t>マ</t>
    </rPh>
    <phoneticPr fontId="1"/>
  </si>
  <si>
    <t>滋賀県2</t>
    <rPh sb="0" eb="3">
      <t>シガケン</t>
    </rPh>
    <phoneticPr fontId="1"/>
  </si>
  <si>
    <t>東近江市</t>
    <rPh sb="0" eb="4">
      <t>ヒガシオウミシ</t>
    </rPh>
    <phoneticPr fontId="1"/>
  </si>
  <si>
    <t>村田　幸子</t>
    <rPh sb="0" eb="2">
      <t>ムラタ</t>
    </rPh>
    <rPh sb="3" eb="5">
      <t>サチコ</t>
    </rPh>
    <phoneticPr fontId="1"/>
  </si>
  <si>
    <t>築田　真菜美</t>
    <rPh sb="0" eb="2">
      <t>チクタ</t>
    </rPh>
    <rPh sb="3" eb="6">
      <t>マナミ</t>
    </rPh>
    <phoneticPr fontId="1"/>
  </si>
  <si>
    <t>小堀　萌子</t>
    <rPh sb="0" eb="2">
      <t>コホリ</t>
    </rPh>
    <rPh sb="3" eb="5">
      <t>モエコ</t>
    </rPh>
    <phoneticPr fontId="1"/>
  </si>
  <si>
    <t>岡本　美代子</t>
    <rPh sb="0" eb="2">
      <t>オカモト</t>
    </rPh>
    <rPh sb="3" eb="6">
      <t>ミヨコ</t>
    </rPh>
    <phoneticPr fontId="1"/>
  </si>
  <si>
    <t>藤澤　育代</t>
    <rPh sb="0" eb="2">
      <t>フジサワ</t>
    </rPh>
    <rPh sb="3" eb="5">
      <t>イクヨ</t>
    </rPh>
    <phoneticPr fontId="1"/>
  </si>
  <si>
    <t>小堀　春恵</t>
    <rPh sb="0" eb="2">
      <t>コホリ</t>
    </rPh>
    <rPh sb="3" eb="5">
      <t>ハルエ</t>
    </rPh>
    <phoneticPr fontId="1"/>
  </si>
  <si>
    <t>大阪府3</t>
    <phoneticPr fontId="1"/>
  </si>
  <si>
    <t>村上　維久子</t>
    <rPh sb="0" eb="2">
      <t>ムラカミ</t>
    </rPh>
    <rPh sb="3" eb="6">
      <t>イクコ</t>
    </rPh>
    <phoneticPr fontId="1"/>
  </si>
  <si>
    <t>野口　泰江</t>
    <rPh sb="0" eb="2">
      <t>ノグチ</t>
    </rPh>
    <rPh sb="3" eb="5">
      <t>ヤスエ</t>
    </rPh>
    <phoneticPr fontId="1"/>
  </si>
  <si>
    <t>高井　志保</t>
    <rPh sb="0" eb="2">
      <t>タカイ</t>
    </rPh>
    <rPh sb="3" eb="5">
      <t>シホ</t>
    </rPh>
    <phoneticPr fontId="1"/>
  </si>
  <si>
    <t>福丸　俊江</t>
  </si>
  <si>
    <t>本多　美香</t>
    <rPh sb="0" eb="2">
      <t>ホンダ</t>
    </rPh>
    <rPh sb="3" eb="5">
      <t>ミカ</t>
    </rPh>
    <phoneticPr fontId="1"/>
  </si>
  <si>
    <t>兵庫県2</t>
    <phoneticPr fontId="1"/>
  </si>
  <si>
    <t>尼崎市</t>
    <rPh sb="0" eb="2">
      <t>アマガサキ</t>
    </rPh>
    <rPh sb="2" eb="3">
      <t>シ</t>
    </rPh>
    <phoneticPr fontId="1"/>
  </si>
  <si>
    <t>小谷　妙子</t>
    <rPh sb="0" eb="2">
      <t>コタニ</t>
    </rPh>
    <rPh sb="3" eb="5">
      <t>タエコ</t>
    </rPh>
    <phoneticPr fontId="1"/>
  </si>
  <si>
    <t>塚本　優紀</t>
    <rPh sb="0" eb="2">
      <t>ツカモト</t>
    </rPh>
    <rPh sb="3" eb="5">
      <t>ユウキ</t>
    </rPh>
    <phoneticPr fontId="1"/>
  </si>
  <si>
    <t>中谷　かおり</t>
    <rPh sb="0" eb="2">
      <t>ナカタニ</t>
    </rPh>
    <phoneticPr fontId="1"/>
  </si>
  <si>
    <t>戸井　泰子</t>
    <rPh sb="0" eb="2">
      <t>トイ</t>
    </rPh>
    <rPh sb="3" eb="5">
      <t>ヤスコ</t>
    </rPh>
    <phoneticPr fontId="1"/>
  </si>
  <si>
    <t>辻　美樹</t>
    <rPh sb="0" eb="1">
      <t>ツジ</t>
    </rPh>
    <rPh sb="2" eb="4">
      <t>ミキ</t>
    </rPh>
    <phoneticPr fontId="1"/>
  </si>
  <si>
    <t>是澤　育子</t>
    <rPh sb="0" eb="2">
      <t>コレザワ</t>
    </rPh>
    <rPh sb="3" eb="5">
      <t>イクコ</t>
    </rPh>
    <phoneticPr fontId="1"/>
  </si>
  <si>
    <t>芝地　京子</t>
    <rPh sb="0" eb="2">
      <t>シバチ</t>
    </rPh>
    <rPh sb="3" eb="5">
      <t>キョウコ</t>
    </rPh>
    <phoneticPr fontId="1"/>
  </si>
  <si>
    <t>山崎　節子</t>
    <rPh sb="0" eb="2">
      <t>ヤマサキ</t>
    </rPh>
    <rPh sb="3" eb="5">
      <t>セツコ</t>
    </rPh>
    <phoneticPr fontId="1"/>
  </si>
  <si>
    <t>和歌山市Ｂ</t>
  </si>
  <si>
    <t>淀澤　真由美</t>
    <rPh sb="0" eb="1">
      <t>ヨド</t>
    </rPh>
    <rPh sb="1" eb="2">
      <t>サワ</t>
    </rPh>
    <rPh sb="3" eb="6">
      <t>マユミ</t>
    </rPh>
    <phoneticPr fontId="1"/>
  </si>
  <si>
    <t>中野　利夏子</t>
    <rPh sb="0" eb="2">
      <t>ナカノ</t>
    </rPh>
    <rPh sb="3" eb="4">
      <t>リ</t>
    </rPh>
    <rPh sb="4" eb="6">
      <t>ナツコ</t>
    </rPh>
    <phoneticPr fontId="1"/>
  </si>
  <si>
    <t>令和5度</t>
    <rPh sb="0" eb="2">
      <t>レイワ</t>
    </rPh>
    <rPh sb="3" eb="4">
      <t>ド</t>
    </rPh>
    <phoneticPr fontId="1"/>
  </si>
  <si>
    <t>第43回</t>
    <phoneticPr fontId="1"/>
  </si>
  <si>
    <t>5.6.1</t>
    <phoneticPr fontId="1"/>
  </si>
  <si>
    <t>大田</t>
    <rPh sb="0" eb="2">
      <t>オオタ</t>
    </rPh>
    <phoneticPr fontId="1"/>
  </si>
  <si>
    <t>純子</t>
    <rPh sb="0" eb="2">
      <t>ジュンコ</t>
    </rPh>
    <phoneticPr fontId="1"/>
  </si>
  <si>
    <t>コート</t>
    <phoneticPr fontId="29"/>
  </si>
  <si>
    <t>１コート</t>
    <phoneticPr fontId="29"/>
  </si>
  <si>
    <t>2コート</t>
    <phoneticPr fontId="29"/>
  </si>
  <si>
    <t>３コート</t>
  </si>
  <si>
    <t>４コート</t>
  </si>
  <si>
    <t>５コート</t>
  </si>
  <si>
    <t>６コート</t>
  </si>
  <si>
    <t>７コート</t>
  </si>
  <si>
    <t>８コート</t>
  </si>
  <si>
    <t>９コート</t>
  </si>
  <si>
    <t>１０コート</t>
    <phoneticPr fontId="29"/>
  </si>
  <si>
    <t>9：00～</t>
    <phoneticPr fontId="29"/>
  </si>
  <si>
    <t>開　会　式　</t>
    <rPh sb="0" eb="1">
      <t>カイ</t>
    </rPh>
    <rPh sb="2" eb="4">
      <t>エシキ</t>
    </rPh>
    <rPh sb="4" eb="5">
      <t>シキ</t>
    </rPh>
    <phoneticPr fontId="29"/>
  </si>
  <si>
    <t>9：15～</t>
    <phoneticPr fontId="29"/>
  </si>
  <si>
    <t>－</t>
    <phoneticPr fontId="29"/>
  </si>
  <si>
    <t>1位グループ　決勝トーナメント</t>
    <rPh sb="1" eb="2">
      <t>イ</t>
    </rPh>
    <rPh sb="7" eb="9">
      <t>ケッショウ</t>
    </rPh>
    <phoneticPr fontId="29"/>
  </si>
  <si>
    <t>3位グループ　決勝トーナメント</t>
    <rPh sb="1" eb="2">
      <t>イ</t>
    </rPh>
    <rPh sb="7" eb="9">
      <t>ケッショウ</t>
    </rPh>
    <phoneticPr fontId="29"/>
  </si>
  <si>
    <t>2位グループ　決勝トーナメント</t>
    <rPh sb="1" eb="2">
      <t>イ</t>
    </rPh>
    <rPh sb="7" eb="9">
      <t>ケッショウ</t>
    </rPh>
    <phoneticPr fontId="29"/>
  </si>
  <si>
    <t>－</t>
  </si>
  <si>
    <t>1・2</t>
  </si>
  <si>
    <t>3・4</t>
  </si>
  <si>
    <t>5・6</t>
  </si>
  <si>
    <t>7・8</t>
  </si>
  <si>
    <t>1～4</t>
  </si>
  <si>
    <t>5～8</t>
  </si>
  <si>
    <t>表　彰　式</t>
    <rPh sb="0" eb="1">
      <t>ヒョウ</t>
    </rPh>
    <rPh sb="2" eb="3">
      <t>アキラ</t>
    </rPh>
    <rPh sb="4" eb="5">
      <t>シキ</t>
    </rPh>
    <phoneticPr fontId="29"/>
  </si>
  <si>
    <t>令和5年度　第43回近畿都市対抗レディースソフトテニス大会　進行表</t>
    <rPh sb="0" eb="2">
      <t>レイワ</t>
    </rPh>
    <rPh sb="3" eb="5">
      <t>ネンド</t>
    </rPh>
    <rPh sb="4" eb="5">
      <t>ガンネン</t>
    </rPh>
    <rPh sb="6" eb="7">
      <t>ダイ</t>
    </rPh>
    <rPh sb="9" eb="10">
      <t>カイ</t>
    </rPh>
    <rPh sb="10" eb="12">
      <t>キンキ</t>
    </rPh>
    <rPh sb="12" eb="14">
      <t>トシ</t>
    </rPh>
    <rPh sb="14" eb="16">
      <t>タイコウ</t>
    </rPh>
    <rPh sb="27" eb="29">
      <t>タイカイ</t>
    </rPh>
    <rPh sb="30" eb="32">
      <t>シンコウ</t>
    </rPh>
    <rPh sb="32" eb="33">
      <t>ヒョウ</t>
    </rPh>
    <phoneticPr fontId="29"/>
  </si>
  <si>
    <t>令和5年6月1日（木）</t>
    <rPh sb="0" eb="2">
      <t>レイワ</t>
    </rPh>
    <rPh sb="3" eb="4">
      <t>ネン</t>
    </rPh>
    <rPh sb="5" eb="6">
      <t>ガツ</t>
    </rPh>
    <rPh sb="7" eb="8">
      <t>ニチ</t>
    </rPh>
    <rPh sb="9" eb="10">
      <t>モク</t>
    </rPh>
    <phoneticPr fontId="29"/>
  </si>
  <si>
    <t>堺</t>
    <rPh sb="0" eb="1">
      <t>サカイ</t>
    </rPh>
    <phoneticPr fontId="1"/>
  </si>
  <si>
    <t>陽司</t>
    <rPh sb="0" eb="2">
      <t>ヨウジ</t>
    </rPh>
    <phoneticPr fontId="1"/>
  </si>
  <si>
    <t>重森</t>
    <rPh sb="0" eb="2">
      <t>シゲモリ</t>
    </rPh>
    <phoneticPr fontId="1"/>
  </si>
  <si>
    <t>康夫</t>
    <rPh sb="0" eb="2">
      <t>ヤスオ</t>
    </rPh>
    <phoneticPr fontId="1"/>
  </si>
  <si>
    <t>総務委員長　　　　　　　　</t>
    <rPh sb="4" eb="5">
      <t>チョウ</t>
    </rPh>
    <phoneticPr fontId="1"/>
  </si>
  <si>
    <t>岡中</t>
    <rPh sb="0" eb="2">
      <t>オカナカ</t>
    </rPh>
    <phoneticPr fontId="1"/>
  </si>
  <si>
    <t>節子</t>
    <rPh sb="0" eb="2">
      <t>セツコ</t>
    </rPh>
    <phoneticPr fontId="1"/>
  </si>
  <si>
    <t>森崎</t>
    <rPh sb="0" eb="2">
      <t>モリサキ</t>
    </rPh>
    <phoneticPr fontId="1"/>
  </si>
  <si>
    <t>俊夫</t>
    <rPh sb="0" eb="2">
      <t>トシオ</t>
    </rPh>
    <phoneticPr fontId="1"/>
  </si>
  <si>
    <t>角田</t>
    <rPh sb="0" eb="2">
      <t>カクタ</t>
    </rPh>
    <phoneticPr fontId="1"/>
  </si>
  <si>
    <t>素子</t>
    <rPh sb="0" eb="2">
      <t>モトコ</t>
    </rPh>
    <phoneticPr fontId="1"/>
  </si>
  <si>
    <t>安井</t>
    <rPh sb="0" eb="2">
      <t>ヤスイ</t>
    </rPh>
    <phoneticPr fontId="1"/>
  </si>
  <si>
    <t>幹夫</t>
    <rPh sb="0" eb="2">
      <t>ミキオ</t>
    </rPh>
    <phoneticPr fontId="1"/>
  </si>
  <si>
    <t>東</t>
    <rPh sb="0" eb="1">
      <t>アズマ</t>
    </rPh>
    <phoneticPr fontId="1"/>
  </si>
  <si>
    <t>友藤</t>
    <rPh sb="0" eb="2">
      <t>トモフジ</t>
    </rPh>
    <phoneticPr fontId="1"/>
  </si>
  <si>
    <t>章</t>
    <rPh sb="0" eb="1">
      <t>アキラ</t>
    </rPh>
    <phoneticPr fontId="1"/>
  </si>
  <si>
    <t>岸本</t>
    <rPh sb="0" eb="2">
      <t>キシモト</t>
    </rPh>
    <phoneticPr fontId="1"/>
  </si>
  <si>
    <t>佳子</t>
    <rPh sb="0" eb="2">
      <t>ヨシコ</t>
    </rPh>
    <phoneticPr fontId="1"/>
  </si>
  <si>
    <t>登</t>
    <rPh sb="0" eb="1">
      <t>ノボリ</t>
    </rPh>
    <phoneticPr fontId="1"/>
  </si>
  <si>
    <t>栄子</t>
    <rPh sb="0" eb="2">
      <t>エイコ</t>
    </rPh>
    <phoneticPr fontId="1"/>
  </si>
  <si>
    <t>中尾</t>
    <rPh sb="0" eb="2">
      <t>ナカオ</t>
    </rPh>
    <phoneticPr fontId="1"/>
  </si>
  <si>
    <t>裕香</t>
    <rPh sb="0" eb="2">
      <t>ユカ</t>
    </rPh>
    <phoneticPr fontId="1"/>
  </si>
  <si>
    <t>植木</t>
    <rPh sb="0" eb="2">
      <t>ウエキ</t>
    </rPh>
    <phoneticPr fontId="1"/>
  </si>
  <si>
    <t>敦子</t>
    <rPh sb="0" eb="2">
      <t>アツコ</t>
    </rPh>
    <phoneticPr fontId="1"/>
  </si>
  <si>
    <t>是澤</t>
    <rPh sb="0" eb="2">
      <t>コレサワ</t>
    </rPh>
    <phoneticPr fontId="1"/>
  </si>
  <si>
    <t>育子</t>
    <rPh sb="0" eb="2">
      <t>イクコ</t>
    </rPh>
    <phoneticPr fontId="1"/>
  </si>
  <si>
    <t>釜本</t>
    <rPh sb="0" eb="2">
      <t>カマモト</t>
    </rPh>
    <phoneticPr fontId="1"/>
  </si>
  <si>
    <t>淳枝</t>
    <rPh sb="0" eb="1">
      <t>ジュン</t>
    </rPh>
    <rPh sb="1" eb="2">
      <t>エダ</t>
    </rPh>
    <phoneticPr fontId="1"/>
  </si>
  <si>
    <t>大西</t>
    <rPh sb="0" eb="2">
      <t>オオニシ</t>
    </rPh>
    <phoneticPr fontId="1"/>
  </si>
  <si>
    <t>享子</t>
    <rPh sb="0" eb="2">
      <t>キョウコ</t>
    </rPh>
    <phoneticPr fontId="1"/>
  </si>
  <si>
    <t>戸田</t>
    <rPh sb="0" eb="2">
      <t>トダ</t>
    </rPh>
    <phoneticPr fontId="1"/>
  </si>
  <si>
    <t>義人</t>
    <rPh sb="0" eb="2">
      <t>ヨシト</t>
    </rPh>
    <phoneticPr fontId="1"/>
  </si>
  <si>
    <t>森</t>
    <rPh sb="0" eb="1">
      <t>モリ</t>
    </rPh>
    <phoneticPr fontId="1"/>
  </si>
  <si>
    <t>由香</t>
    <rPh sb="0" eb="2">
      <t>ユカ</t>
    </rPh>
    <phoneticPr fontId="1"/>
  </si>
  <si>
    <t>中西</t>
    <rPh sb="0" eb="2">
      <t>ナカニシ</t>
    </rPh>
    <phoneticPr fontId="1"/>
  </si>
  <si>
    <t>西村</t>
    <rPh sb="0" eb="2">
      <t>ニシムラ</t>
    </rPh>
    <phoneticPr fontId="1"/>
  </si>
  <si>
    <t>こず江</t>
    <rPh sb="2" eb="3">
      <t>エ</t>
    </rPh>
    <phoneticPr fontId="1"/>
  </si>
  <si>
    <t>健康管理は各自で十分ご留意ください。</t>
    <rPh sb="0" eb="4">
      <t>ケンコウカンリ</t>
    </rPh>
    <rPh sb="5" eb="7">
      <t>カクジ</t>
    </rPh>
    <rPh sb="8" eb="10">
      <t>ジュウブン</t>
    </rPh>
    <rPh sb="11" eb="13">
      <t>リュウイ</t>
    </rPh>
    <phoneticPr fontId="1"/>
  </si>
  <si>
    <t>　明石公園は、ゴミの持ち帰りを行っております。</t>
    <rPh sb="1" eb="3">
      <t>アカシ</t>
    </rPh>
    <rPh sb="3" eb="5">
      <t>コウエン</t>
    </rPh>
    <rPh sb="10" eb="11">
      <t>モ</t>
    </rPh>
    <rPh sb="12" eb="13">
      <t>カエ</t>
    </rPh>
    <rPh sb="15" eb="16">
      <t>オコナ</t>
    </rPh>
    <phoneticPr fontId="1"/>
  </si>
  <si>
    <t>競 技 上 の 注 意</t>
  </si>
  <si>
    <t>*　競技は（公財）日本ソフトテニス連盟ハンドブック競技規則による７回ゲームで行います</t>
  </si>
  <si>
    <r>
      <t>*  本日の使用球は１</t>
    </r>
    <r>
      <rPr>
        <sz val="12"/>
        <color rgb="FF000000"/>
        <rFont val="ＭＳ Ｐ明朝"/>
        <family val="1"/>
        <charset val="128"/>
      </rPr>
      <t>～6コートはケンコー7</t>
    </r>
    <r>
      <rPr>
        <sz val="12"/>
        <color indexed="8"/>
        <rFont val="ＭＳ Ｐ明朝"/>
        <family val="1"/>
        <charset val="128"/>
      </rPr>
      <t>～10コートは赤エムです</t>
    </r>
    <rPh sb="29" eb="30">
      <t>アカ</t>
    </rPh>
    <phoneticPr fontId="36"/>
  </si>
  <si>
    <t>*　オーダー用紙は本部提出用を進行席に１枚は対戦相手チームと交換してください</t>
  </si>
  <si>
    <t xml:space="preserve">    オープンの場合は３対戦目に記入してください</t>
  </si>
  <si>
    <t>*　審判はリーグ内は待機チーム、トーナメント初戦は相互審判、その後は敗者審判とします</t>
    <rPh sb="10" eb="12">
      <t>タイキ</t>
    </rPh>
    <rPh sb="22" eb="24">
      <t>ショセン</t>
    </rPh>
    <rPh sb="25" eb="29">
      <t>ソウゴシンパン</t>
    </rPh>
    <rPh sb="32" eb="33">
      <t>ゴ</t>
    </rPh>
    <rPh sb="34" eb="38">
      <t>ハイシャシンパン</t>
    </rPh>
    <phoneticPr fontId="29"/>
  </si>
  <si>
    <t xml:space="preserve">     トーナメントは２点先取とします</t>
    <phoneticPr fontId="29"/>
  </si>
  <si>
    <t>*　試合前の練習は初戦のみ１分以内でお願いします</t>
  </si>
  <si>
    <t>*　ベンチは審判台を背にして左側が小さい番号とします</t>
    <rPh sb="6" eb="8">
      <t>シンパン</t>
    </rPh>
    <rPh sb="8" eb="9">
      <t>ダイ</t>
    </rPh>
    <rPh sb="10" eb="11">
      <t>セ</t>
    </rPh>
    <rPh sb="14" eb="16">
      <t>ヒダリガワ</t>
    </rPh>
    <rPh sb="17" eb="18">
      <t>チイ</t>
    </rPh>
    <rPh sb="20" eb="22">
      <t>バンゴウ</t>
    </rPh>
    <phoneticPr fontId="36"/>
  </si>
  <si>
    <t>*　水分補給はチェンジサービス時も審判台の下に限り認めます</t>
  </si>
  <si>
    <t>*　正審の日傘（反射しない物）を認めます、又ベンチでも認めます</t>
    <rPh sb="2" eb="4">
      <t>セイシン</t>
    </rPh>
    <rPh sb="5" eb="7">
      <t>ヒガサ</t>
    </rPh>
    <rPh sb="8" eb="10">
      <t>ハンシャ</t>
    </rPh>
    <rPh sb="13" eb="14">
      <t>モノ</t>
    </rPh>
    <rPh sb="16" eb="17">
      <t>ミト</t>
    </rPh>
    <rPh sb="21" eb="22">
      <t>マタ</t>
    </rPh>
    <rPh sb="27" eb="28">
      <t>ミト</t>
    </rPh>
    <phoneticPr fontId="36"/>
  </si>
  <si>
    <t>*　プレー中のフェイスカバー、ハンドカバーを認めます</t>
    <phoneticPr fontId="36"/>
  </si>
  <si>
    <t>*　引き続きのソーシャルディスタンスを心掛ける</t>
    <rPh sb="2" eb="3">
      <t>ヒ</t>
    </rPh>
    <rPh sb="4" eb="5">
      <t>ツヅ</t>
    </rPh>
    <phoneticPr fontId="36"/>
  </si>
  <si>
    <t>*　進行上コートの変更があるかもしれませんのでご協力お願いします</t>
    <phoneticPr fontId="36"/>
  </si>
  <si>
    <t>*  棄権、選手変更は各進行席のボードで確認してください</t>
    <rPh sb="11" eb="12">
      <t>カク</t>
    </rPh>
    <rPh sb="12" eb="14">
      <t>シンコウ</t>
    </rPh>
    <rPh sb="14" eb="15">
      <t>セキ</t>
    </rPh>
    <phoneticPr fontId="36"/>
  </si>
  <si>
    <t>前川桃代</t>
    <phoneticPr fontId="1"/>
  </si>
  <si>
    <t>稲田幸子</t>
    <rPh sb="0" eb="4">
      <t>イナダサチコ</t>
    </rPh>
    <phoneticPr fontId="1"/>
  </si>
  <si>
    <t>野々村敏子</t>
    <rPh sb="0" eb="5">
      <t>ノノムラトシコ</t>
    </rPh>
    <phoneticPr fontId="1"/>
  </si>
  <si>
    <t>古結恵美</t>
    <rPh sb="0" eb="2">
      <t>コケツ</t>
    </rPh>
    <rPh sb="2" eb="4">
      <t>エミ</t>
    </rPh>
    <phoneticPr fontId="1"/>
  </si>
  <si>
    <t>井川玲子</t>
    <rPh sb="0" eb="4">
      <t>イガワレイコ</t>
    </rPh>
    <phoneticPr fontId="1"/>
  </si>
  <si>
    <t>岡部加奈子</t>
    <rPh sb="0" eb="5">
      <t>オカベカナコ</t>
    </rPh>
    <phoneticPr fontId="1"/>
  </si>
  <si>
    <t>樽上 幸</t>
    <rPh sb="0" eb="1">
      <t>タル</t>
    </rPh>
    <rPh sb="1" eb="2">
      <t>ウエ</t>
    </rPh>
    <rPh sb="3" eb="4">
      <t>サチ</t>
    </rPh>
    <phoneticPr fontId="1"/>
  </si>
  <si>
    <t>松浦みどり</t>
    <rPh sb="0" eb="2">
      <t>マツウラ</t>
    </rPh>
    <phoneticPr fontId="1"/>
  </si>
  <si>
    <t>大原和美</t>
    <rPh sb="0" eb="2">
      <t>オオハラ</t>
    </rPh>
    <rPh sb="2" eb="4">
      <t>カズミ</t>
    </rPh>
    <phoneticPr fontId="1"/>
  </si>
  <si>
    <t>三宅由里子</t>
    <rPh sb="0" eb="2">
      <t>ミアケ</t>
    </rPh>
    <rPh sb="2" eb="5">
      <t>ユリコ</t>
    </rPh>
    <phoneticPr fontId="1"/>
  </si>
  <si>
    <t>小田愛子</t>
    <rPh sb="0" eb="4">
      <t>オダアイコ</t>
    </rPh>
    <phoneticPr fontId="1"/>
  </si>
  <si>
    <t>明石和江</t>
    <rPh sb="0" eb="2">
      <t>アカシ</t>
    </rPh>
    <rPh sb="2" eb="4">
      <t>カズエ</t>
    </rPh>
    <phoneticPr fontId="1"/>
  </si>
  <si>
    <t>吉竹麻絹</t>
    <rPh sb="0" eb="2">
      <t>ヨシタケ</t>
    </rPh>
    <rPh sb="2" eb="3">
      <t>アサ</t>
    </rPh>
    <rPh sb="3" eb="4">
      <t>キヌ</t>
    </rPh>
    <phoneticPr fontId="1"/>
  </si>
  <si>
    <t>野口泰江</t>
    <rPh sb="0" eb="2">
      <t>ノグチ</t>
    </rPh>
    <rPh sb="2" eb="4">
      <t>ヤスエ</t>
    </rPh>
    <phoneticPr fontId="1"/>
  </si>
  <si>
    <t>福丸俊江</t>
    <rPh sb="0" eb="2">
      <t>フクマル</t>
    </rPh>
    <rPh sb="2" eb="4">
      <t>トシエ</t>
    </rPh>
    <phoneticPr fontId="1"/>
  </si>
  <si>
    <t>小長谷 梅原るな</t>
    <rPh sb="0" eb="3">
      <t>コハゼ</t>
    </rPh>
    <rPh sb="4" eb="6">
      <t>ウメハラ</t>
    </rPh>
    <phoneticPr fontId="1"/>
  </si>
  <si>
    <t>②</t>
    <phoneticPr fontId="1"/>
  </si>
  <si>
    <t>藤橋　由紀</t>
    <rPh sb="0" eb="2">
      <t>フジハシ</t>
    </rPh>
    <rPh sb="3" eb="5">
      <t>ユキ</t>
    </rPh>
    <phoneticPr fontId="1"/>
  </si>
  <si>
    <t>藤橋由紀</t>
    <rPh sb="0" eb="4">
      <t>フジハシユキ</t>
    </rPh>
    <phoneticPr fontId="1"/>
  </si>
  <si>
    <t>③</t>
    <phoneticPr fontId="1"/>
  </si>
  <si>
    <t>奈良市Ａ</t>
    <rPh sb="0" eb="3">
      <t>ナラシ</t>
    </rPh>
    <phoneticPr fontId="1"/>
  </si>
  <si>
    <r>
      <t xml:space="preserve">藤原　美智代 </t>
    </r>
    <r>
      <rPr>
        <sz val="11"/>
        <color rgb="FFFF0000"/>
        <rFont val="ＭＳ ゴシック"/>
        <family val="3"/>
        <charset val="128"/>
      </rPr>
      <t>R</t>
    </r>
    <rPh sb="0" eb="2">
      <t>フジハラ</t>
    </rPh>
    <rPh sb="3" eb="6">
      <t>ミチヨ</t>
    </rPh>
    <phoneticPr fontId="1"/>
  </si>
  <si>
    <r>
      <t xml:space="preserve">平野　敬子　 </t>
    </r>
    <r>
      <rPr>
        <sz val="11"/>
        <color rgb="FFFF0000"/>
        <rFont val="ＭＳ ゴシック"/>
        <family val="3"/>
        <charset val="128"/>
      </rPr>
      <t>R</t>
    </r>
    <rPh sb="0" eb="2">
      <t>ヒラノ</t>
    </rPh>
    <rPh sb="3" eb="5">
      <t>ケイコ</t>
    </rPh>
    <phoneticPr fontId="1"/>
  </si>
  <si>
    <r>
      <t>川元　由紀 　</t>
    </r>
    <r>
      <rPr>
        <sz val="11"/>
        <color rgb="FFFF0000"/>
        <rFont val="ＭＳ ゴシック"/>
        <family val="3"/>
        <charset val="128"/>
      </rPr>
      <t>R</t>
    </r>
    <rPh sb="0" eb="2">
      <t>カワモト</t>
    </rPh>
    <rPh sb="3" eb="5">
      <t>ユキ</t>
    </rPh>
    <phoneticPr fontId="1"/>
  </si>
  <si>
    <r>
      <t xml:space="preserve">本多　美香　 </t>
    </r>
    <r>
      <rPr>
        <sz val="11"/>
        <color rgb="FFFF0000"/>
        <rFont val="ＭＳ ゴシック"/>
        <family val="3"/>
        <charset val="128"/>
      </rPr>
      <t>R</t>
    </r>
    <rPh sb="0" eb="2">
      <t>ホンダ</t>
    </rPh>
    <rPh sb="3" eb="5">
      <t>ミカ</t>
    </rPh>
    <phoneticPr fontId="1"/>
  </si>
  <si>
    <r>
      <t xml:space="preserve">南村　桃香　 </t>
    </r>
    <r>
      <rPr>
        <sz val="11"/>
        <color rgb="FFFF0000"/>
        <rFont val="ＭＳ ゴシック"/>
        <family val="3"/>
        <charset val="128"/>
      </rPr>
      <t>R</t>
    </r>
    <rPh sb="0" eb="2">
      <t>ミナミムラ</t>
    </rPh>
    <rPh sb="3" eb="5">
      <t>モモカ</t>
    </rPh>
    <phoneticPr fontId="1"/>
  </si>
  <si>
    <r>
      <t xml:space="preserve">田中　佳奈子 </t>
    </r>
    <r>
      <rPr>
        <sz val="11"/>
        <color rgb="FFFF0000"/>
        <rFont val="ＭＳ ゴシック"/>
        <family val="3"/>
        <charset val="128"/>
      </rPr>
      <t>R</t>
    </r>
    <rPh sb="0" eb="2">
      <t>タナカ</t>
    </rPh>
    <rPh sb="3" eb="6">
      <t>カナコ</t>
    </rPh>
    <phoneticPr fontId="1"/>
  </si>
  <si>
    <t>亀岡市</t>
    <rPh sb="0" eb="3">
      <t>カメオカシ</t>
    </rPh>
    <phoneticPr fontId="1"/>
  </si>
  <si>
    <t>枚方市</t>
    <rPh sb="0" eb="3">
      <t>ヒラカタシ</t>
    </rPh>
    <phoneticPr fontId="1"/>
  </si>
  <si>
    <t>和歌山市Ｂ</t>
    <rPh sb="0" eb="4">
      <t>ワカヤマシ</t>
    </rPh>
    <phoneticPr fontId="1"/>
  </si>
  <si>
    <t>茨木市</t>
    <rPh sb="0" eb="3">
      <t>イバラキシ</t>
    </rPh>
    <phoneticPr fontId="1"/>
  </si>
  <si>
    <t>東近江市</t>
    <rPh sb="0" eb="3">
      <t>ヒガシオウミ</t>
    </rPh>
    <rPh sb="3" eb="4">
      <t>シ</t>
    </rPh>
    <phoneticPr fontId="1"/>
  </si>
  <si>
    <t>大阪市旭</t>
    <rPh sb="0" eb="3">
      <t>オオサカシ</t>
    </rPh>
    <rPh sb="3" eb="4">
      <t>アサヒ</t>
    </rPh>
    <phoneticPr fontId="1"/>
  </si>
  <si>
    <t>和歌山市Ａ</t>
    <rPh sb="0" eb="4">
      <t>ワカヤマシ</t>
    </rPh>
    <phoneticPr fontId="1"/>
  </si>
  <si>
    <t>甲賀市</t>
    <rPh sb="0" eb="3">
      <t>コウガシ</t>
    </rPh>
    <phoneticPr fontId="1"/>
  </si>
  <si>
    <t>舞鶴市</t>
    <rPh sb="0" eb="2">
      <t>マイツル</t>
    </rPh>
    <rPh sb="2" eb="3">
      <t>シ</t>
    </rPh>
    <phoneticPr fontId="1"/>
  </si>
  <si>
    <t>神戸市</t>
    <rPh sb="0" eb="3">
      <t>コウベシ</t>
    </rPh>
    <phoneticPr fontId="1"/>
  </si>
  <si>
    <t>奈良市Ｂ</t>
    <rPh sb="0" eb="3">
      <t>ナラシ</t>
    </rPh>
    <phoneticPr fontId="1"/>
  </si>
  <si>
    <t>16:16-17=-1</t>
    <phoneticPr fontId="1"/>
  </si>
  <si>
    <t>17:14-17=-3</t>
    <phoneticPr fontId="1"/>
  </si>
  <si>
    <t>18:18-14=+4</t>
    <phoneticPr fontId="1"/>
  </si>
  <si>
    <t>R</t>
    <phoneticPr fontId="1"/>
  </si>
  <si>
    <t>塚本</t>
    <rPh sb="0" eb="2">
      <t>ツカモト</t>
    </rPh>
    <phoneticPr fontId="1"/>
  </si>
  <si>
    <t>中谷</t>
    <rPh sb="0" eb="2">
      <t>ナカタニ</t>
    </rPh>
    <phoneticPr fontId="1"/>
  </si>
  <si>
    <t>戸井</t>
    <rPh sb="0" eb="2">
      <t>トイ</t>
    </rPh>
    <phoneticPr fontId="1"/>
  </si>
  <si>
    <t>小谷</t>
    <rPh sb="0" eb="2">
      <t>コタニ</t>
    </rPh>
    <phoneticPr fontId="1"/>
  </si>
  <si>
    <t>辻</t>
    <rPh sb="0" eb="1">
      <t>ツジ</t>
    </rPh>
    <phoneticPr fontId="1"/>
  </si>
  <si>
    <t>是澤</t>
    <rPh sb="0" eb="1">
      <t>コレ</t>
    </rPh>
    <rPh sb="1" eb="2">
      <t>タク</t>
    </rPh>
    <phoneticPr fontId="1"/>
  </si>
  <si>
    <t>淀澤</t>
    <rPh sb="0" eb="2">
      <t>ヨドサワ</t>
    </rPh>
    <phoneticPr fontId="1"/>
  </si>
  <si>
    <t>久保</t>
    <rPh sb="0" eb="2">
      <t>クボ</t>
    </rPh>
    <phoneticPr fontId="1"/>
  </si>
  <si>
    <t>池下</t>
    <rPh sb="0" eb="2">
      <t>イケシタ</t>
    </rPh>
    <phoneticPr fontId="1"/>
  </si>
  <si>
    <t>田中</t>
    <rPh sb="0" eb="2">
      <t>タナカ</t>
    </rPh>
    <phoneticPr fontId="1"/>
  </si>
  <si>
    <t>中野</t>
    <rPh sb="0" eb="2">
      <t>ナカノ</t>
    </rPh>
    <phoneticPr fontId="1"/>
  </si>
  <si>
    <t>伊澤</t>
    <rPh sb="0" eb="2">
      <t>イザワ</t>
    </rPh>
    <phoneticPr fontId="1"/>
  </si>
  <si>
    <t>根岸</t>
    <rPh sb="0" eb="2">
      <t>ネギシ</t>
    </rPh>
    <phoneticPr fontId="1"/>
  </si>
  <si>
    <t>川瀬</t>
    <rPh sb="0" eb="2">
      <t>カワセ</t>
    </rPh>
    <phoneticPr fontId="1"/>
  </si>
  <si>
    <t>廣瀬</t>
    <rPh sb="0" eb="2">
      <t>ヒロセ</t>
    </rPh>
    <phoneticPr fontId="1"/>
  </si>
  <si>
    <t>原</t>
    <rPh sb="0" eb="1">
      <t>ハラ</t>
    </rPh>
    <phoneticPr fontId="1"/>
  </si>
  <si>
    <t>奥山</t>
    <rPh sb="0" eb="2">
      <t>オクヤマ</t>
    </rPh>
    <phoneticPr fontId="1"/>
  </si>
  <si>
    <t>檜垣</t>
    <rPh sb="0" eb="2">
      <t>ヒガキ</t>
    </rPh>
    <phoneticPr fontId="1"/>
  </si>
  <si>
    <t>平尾</t>
    <rPh sb="0" eb="2">
      <t>ヒラオ</t>
    </rPh>
    <phoneticPr fontId="1"/>
  </si>
  <si>
    <t>石井</t>
    <rPh sb="0" eb="2">
      <t>イシイ</t>
    </rPh>
    <phoneticPr fontId="1"/>
  </si>
  <si>
    <t>土屋</t>
    <rPh sb="0" eb="2">
      <t>ツチヤ</t>
    </rPh>
    <phoneticPr fontId="1"/>
  </si>
  <si>
    <r>
      <t>山田</t>
    </r>
    <r>
      <rPr>
        <sz val="9"/>
        <rFont val="ＭＳ ゴシック"/>
        <family val="3"/>
        <charset val="128"/>
      </rPr>
      <t>花</t>
    </r>
    <rPh sb="0" eb="2">
      <t>ヤマダ</t>
    </rPh>
    <rPh sb="2" eb="3">
      <t>ハナ</t>
    </rPh>
    <phoneticPr fontId="1"/>
  </si>
  <si>
    <r>
      <t>山田</t>
    </r>
    <r>
      <rPr>
        <sz val="9"/>
        <rFont val="ＭＳ ゴシック"/>
        <family val="3"/>
        <charset val="128"/>
      </rPr>
      <t>美</t>
    </r>
    <rPh sb="0" eb="2">
      <t>ヤマダ</t>
    </rPh>
    <rPh sb="2" eb="3">
      <t>ミ</t>
    </rPh>
    <phoneticPr fontId="1"/>
  </si>
  <si>
    <r>
      <t>山田</t>
    </r>
    <r>
      <rPr>
        <sz val="9"/>
        <rFont val="ＭＳ ゴシック"/>
        <family val="3"/>
        <charset val="128"/>
      </rPr>
      <t>麻</t>
    </r>
    <rPh sb="0" eb="2">
      <t>ヤマダ</t>
    </rPh>
    <rPh sb="2" eb="3">
      <t>マ</t>
    </rPh>
    <phoneticPr fontId="1"/>
  </si>
  <si>
    <t>④</t>
    <phoneticPr fontId="1"/>
  </si>
  <si>
    <t>大阪市旭</t>
    <rPh sb="0" eb="4">
      <t>オオサカシアサヒ</t>
    </rPh>
    <phoneticPr fontId="1"/>
  </si>
  <si>
    <t>舞鶴市</t>
    <rPh sb="0" eb="3">
      <t>マイヅルシ</t>
    </rPh>
    <phoneticPr fontId="1"/>
  </si>
  <si>
    <t>坂井</t>
    <rPh sb="0" eb="2">
      <t>サカイ</t>
    </rPh>
    <phoneticPr fontId="1"/>
  </si>
  <si>
    <t>山本</t>
    <rPh sb="0" eb="1">
      <t>ヤマ</t>
    </rPh>
    <rPh sb="1" eb="2">
      <t>モト</t>
    </rPh>
    <phoneticPr fontId="1"/>
  </si>
  <si>
    <t>中辻</t>
    <rPh sb="0" eb="2">
      <t>ナカツジ</t>
    </rPh>
    <phoneticPr fontId="1"/>
  </si>
  <si>
    <t>吉田</t>
    <rPh sb="0" eb="2">
      <t>ヨシダ</t>
    </rPh>
    <phoneticPr fontId="1"/>
  </si>
  <si>
    <t>中溝</t>
    <rPh sb="0" eb="2">
      <t>ナカミゾ</t>
    </rPh>
    <phoneticPr fontId="1"/>
  </si>
  <si>
    <t>吉川</t>
    <rPh sb="0" eb="2">
      <t>ヨシカワ</t>
    </rPh>
    <phoneticPr fontId="1"/>
  </si>
  <si>
    <t>梅原</t>
    <rPh sb="0" eb="2">
      <t>ウメハラ</t>
    </rPh>
    <phoneticPr fontId="1"/>
  </si>
  <si>
    <t>瀧本</t>
    <rPh sb="0" eb="2">
      <t>タキモト</t>
    </rPh>
    <phoneticPr fontId="1"/>
  </si>
  <si>
    <t>打和</t>
    <rPh sb="0" eb="1">
      <t>ダ</t>
    </rPh>
    <rPh sb="1" eb="2">
      <t>ワ</t>
    </rPh>
    <phoneticPr fontId="1"/>
  </si>
  <si>
    <t>神社</t>
    <rPh sb="0" eb="2">
      <t>ジンジャ</t>
    </rPh>
    <phoneticPr fontId="1"/>
  </si>
  <si>
    <t>勝部</t>
    <rPh sb="0" eb="2">
      <t>カツベ</t>
    </rPh>
    <phoneticPr fontId="1"/>
  </si>
  <si>
    <t>舞鶴市</t>
    <rPh sb="0" eb="2">
      <t>マイヅル</t>
    </rPh>
    <rPh sb="2" eb="3">
      <t>シ</t>
    </rPh>
    <phoneticPr fontId="1"/>
  </si>
  <si>
    <t>坂井・山本・中辻</t>
    <rPh sb="0" eb="2">
      <t>サカイ</t>
    </rPh>
    <rPh sb="3" eb="5">
      <t>ヤマモト</t>
    </rPh>
    <rPh sb="6" eb="8">
      <t>ナカツジ</t>
    </rPh>
    <phoneticPr fontId="1"/>
  </si>
  <si>
    <t>吉田・中溝・吉川</t>
    <rPh sb="0" eb="2">
      <t>ヨシダ</t>
    </rPh>
    <rPh sb="3" eb="5">
      <t>ナカミゾ</t>
    </rPh>
    <rPh sb="6" eb="8">
      <t>ヨシカワ</t>
    </rPh>
    <phoneticPr fontId="1"/>
  </si>
  <si>
    <t>梅原・瀧本・打和</t>
    <rPh sb="0" eb="2">
      <t>ウメハラ</t>
    </rPh>
    <rPh sb="3" eb="5">
      <t>タキモト</t>
    </rPh>
    <rPh sb="6" eb="7">
      <t>ダ</t>
    </rPh>
    <rPh sb="7" eb="8">
      <t>ワ</t>
    </rPh>
    <phoneticPr fontId="1"/>
  </si>
  <si>
    <t>神社・勝部・谷口</t>
    <rPh sb="0" eb="2">
      <t>ジンジャ</t>
    </rPh>
    <rPh sb="3" eb="5">
      <t>カツベ</t>
    </rPh>
    <rPh sb="6" eb="8">
      <t>タニグチ</t>
    </rPh>
    <phoneticPr fontId="1"/>
  </si>
  <si>
    <t>大久保・小川</t>
    <rPh sb="0" eb="3">
      <t>オオクボ</t>
    </rPh>
    <rPh sb="4" eb="6">
      <t>オガワ</t>
    </rPh>
    <phoneticPr fontId="1"/>
  </si>
  <si>
    <t>浅井</t>
    <rPh sb="0" eb="2">
      <t>アサイ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</si>
</sst>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color indexed="10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8.5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0"/>
      <color theme="0" tint="-0.1499984740745262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7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3"/>
      <color indexed="8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10.5"/>
      <name val="ＭＳ ゴシック"/>
      <family val="3"/>
      <charset val="128"/>
    </font>
    <font>
      <sz val="9.5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lightGray">
        <fgColor auto="1"/>
      </patternFill>
    </fill>
  </fills>
  <borders count="8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rgb="FFFF0000"/>
      </top>
      <bottom/>
      <diagonal/>
    </border>
    <border>
      <left/>
      <right style="thin">
        <color indexed="64"/>
      </right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 style="thin">
        <color indexed="64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theme="1"/>
      </left>
      <right/>
      <top/>
      <bottom style="medium">
        <color rgb="FFFF0000"/>
      </bottom>
      <diagonal/>
    </border>
    <border>
      <left style="thin">
        <color theme="1"/>
      </left>
      <right/>
      <top style="medium">
        <color rgb="FFFF0000"/>
      </top>
      <bottom/>
      <diagonal/>
    </border>
    <border>
      <left/>
      <right style="thin">
        <color theme="1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</borders>
  <cellStyleXfs count="4">
    <xf numFmtId="0" fontId="0" fillId="0" borderId="0"/>
    <xf numFmtId="0" fontId="27" fillId="0" borderId="0">
      <alignment vertical="center"/>
    </xf>
    <xf numFmtId="0" fontId="30" fillId="0" borderId="0">
      <alignment vertical="center"/>
    </xf>
    <xf numFmtId="0" fontId="27" fillId="0" borderId="0"/>
  </cellStyleXfs>
  <cellXfs count="486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distributed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/>
    <xf numFmtId="0" fontId="15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vertical="center"/>
    </xf>
    <xf numFmtId="0" fontId="12" fillId="0" borderId="1" xfId="0" applyFont="1" applyBorder="1"/>
    <xf numFmtId="57" fontId="2" fillId="0" borderId="0" xfId="0" applyNumberFormat="1" applyFont="1" applyAlignment="1">
      <alignment vertical="center"/>
    </xf>
    <xf numFmtId="0" fontId="2" fillId="0" borderId="0" xfId="0" applyFont="1"/>
    <xf numFmtId="0" fontId="8" fillId="0" borderId="0" xfId="0" applyFont="1"/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shrinkToFit="1"/>
    </xf>
    <xf numFmtId="0" fontId="16" fillId="0" borderId="0" xfId="0" applyFont="1" applyAlignment="1">
      <alignment vertical="center"/>
    </xf>
    <xf numFmtId="0" fontId="4" fillId="0" borderId="0" xfId="0" applyFont="1"/>
    <xf numFmtId="0" fontId="11" fillId="0" borderId="0" xfId="0" applyFont="1"/>
    <xf numFmtId="0" fontId="9" fillId="0" borderId="0" xfId="0" applyFont="1" applyAlignment="1">
      <alignment horizontal="center" vertical="center" shrinkToFit="1"/>
    </xf>
    <xf numFmtId="0" fontId="5" fillId="0" borderId="0" xfId="0" applyFont="1"/>
    <xf numFmtId="0" fontId="12" fillId="0" borderId="0" xfId="0" applyFont="1" applyAlignment="1">
      <alignment shrinkToFit="1"/>
    </xf>
    <xf numFmtId="0" fontId="12" fillId="0" borderId="0" xfId="0" applyFont="1"/>
    <xf numFmtId="0" fontId="1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" fillId="0" borderId="9" xfId="0" applyFont="1" applyBorder="1" applyAlignment="1">
      <alignment shrinkToFit="1"/>
    </xf>
    <xf numFmtId="0" fontId="21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distributed" vertical="center"/>
    </xf>
    <xf numFmtId="0" fontId="20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22" fillId="0" borderId="0" xfId="0" applyFont="1" applyAlignment="1">
      <alignment vertical="center" shrinkToFit="1"/>
    </xf>
    <xf numFmtId="0" fontId="2" fillId="0" borderId="0" xfId="0" applyFont="1" applyAlignment="1">
      <alignment horizontal="left"/>
    </xf>
    <xf numFmtId="0" fontId="23" fillId="0" borderId="0" xfId="0" applyFont="1"/>
    <xf numFmtId="0" fontId="13" fillId="0" borderId="0" xfId="0" applyFont="1"/>
    <xf numFmtId="0" fontId="9" fillId="0" borderId="1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2" fillId="0" borderId="48" xfId="0" applyFont="1" applyBorder="1" applyAlignment="1">
      <alignment shrinkToFit="1"/>
    </xf>
    <xf numFmtId="0" fontId="2" fillId="0" borderId="49" xfId="0" applyFont="1" applyBorder="1" applyAlignment="1">
      <alignment shrinkToFit="1"/>
    </xf>
    <xf numFmtId="0" fontId="2" fillId="0" borderId="50" xfId="0" applyFont="1" applyBorder="1" applyAlignment="1">
      <alignment shrinkToFit="1"/>
    </xf>
    <xf numFmtId="0" fontId="2" fillId="0" borderId="9" xfId="0" applyFont="1" applyBorder="1" applyAlignment="1">
      <alignment horizontal="right" shrinkToFit="1"/>
    </xf>
    <xf numFmtId="0" fontId="9" fillId="0" borderId="51" xfId="0" applyFont="1" applyBorder="1" applyAlignment="1">
      <alignment vertical="center"/>
    </xf>
    <xf numFmtId="0" fontId="9" fillId="0" borderId="53" xfId="0" applyFont="1" applyBorder="1" applyAlignment="1">
      <alignment vertical="center"/>
    </xf>
    <xf numFmtId="0" fontId="15" fillId="0" borderId="53" xfId="0" applyFont="1" applyBorder="1" applyAlignment="1">
      <alignment vertical="center"/>
    </xf>
    <xf numFmtId="0" fontId="15" fillId="0" borderId="54" xfId="0" applyFont="1" applyBorder="1" applyAlignment="1">
      <alignment vertical="center"/>
    </xf>
    <xf numFmtId="0" fontId="15" fillId="0" borderId="55" xfId="0" applyFont="1" applyBorder="1" applyAlignment="1">
      <alignment vertical="center"/>
    </xf>
    <xf numFmtId="0" fontId="15" fillId="0" borderId="56" xfId="0" applyFont="1" applyBorder="1" applyAlignment="1">
      <alignment vertical="center"/>
    </xf>
    <xf numFmtId="0" fontId="27" fillId="0" borderId="0" xfId="1">
      <alignment vertical="center"/>
    </xf>
    <xf numFmtId="0" fontId="27" fillId="0" borderId="0" xfId="1" applyAlignment="1">
      <alignment horizontal="center" vertical="center"/>
    </xf>
    <xf numFmtId="0" fontId="27" fillId="0" borderId="7" xfId="1" applyBorder="1">
      <alignment vertical="center"/>
    </xf>
    <xf numFmtId="0" fontId="27" fillId="0" borderId="10" xfId="1" applyBorder="1" applyAlignment="1">
      <alignment horizontal="center" vertical="center"/>
    </xf>
    <xf numFmtId="0" fontId="27" fillId="0" borderId="14" xfId="1" applyBorder="1" applyAlignment="1">
      <alignment horizontal="center" vertical="center"/>
    </xf>
    <xf numFmtId="0" fontId="27" fillId="0" borderId="15" xfId="1" applyBorder="1" applyAlignment="1">
      <alignment horizontal="center" vertical="center"/>
    </xf>
    <xf numFmtId="0" fontId="27" fillId="0" borderId="1" xfId="1" applyBorder="1" applyAlignment="1">
      <alignment horizontal="center" vertical="center"/>
    </xf>
    <xf numFmtId="0" fontId="27" fillId="0" borderId="3" xfId="1" applyBorder="1" applyAlignment="1">
      <alignment horizontal="center" vertical="center"/>
    </xf>
    <xf numFmtId="0" fontId="27" fillId="0" borderId="5" xfId="1" applyBorder="1">
      <alignment vertical="center"/>
    </xf>
    <xf numFmtId="0" fontId="27" fillId="0" borderId="3" xfId="1" applyBorder="1">
      <alignment vertical="center"/>
    </xf>
    <xf numFmtId="0" fontId="27" fillId="0" borderId="7" xfId="1" applyBorder="1" applyAlignment="1">
      <alignment horizontal="center" vertical="center"/>
    </xf>
    <xf numFmtId="0" fontId="27" fillId="0" borderId="8" xfId="1" applyBorder="1" applyAlignment="1">
      <alignment horizontal="center" vertical="center"/>
    </xf>
    <xf numFmtId="0" fontId="27" fillId="0" borderId="8" xfId="1" applyBorder="1">
      <alignment vertical="center"/>
    </xf>
    <xf numFmtId="0" fontId="27" fillId="0" borderId="57" xfId="1" applyBorder="1" applyAlignment="1">
      <alignment horizontal="center" vertical="center"/>
    </xf>
    <xf numFmtId="0" fontId="27" fillId="0" borderId="7" xfId="1" applyBorder="1" applyAlignment="1">
      <alignment horizontal="center" vertical="center" shrinkToFit="1"/>
    </xf>
    <xf numFmtId="0" fontId="27" fillId="0" borderId="8" xfId="1" applyBorder="1" applyAlignment="1">
      <alignment horizontal="center" vertical="center" shrinkToFit="1"/>
    </xf>
    <xf numFmtId="0" fontId="27" fillId="0" borderId="43" xfId="1" applyBorder="1" applyAlignment="1">
      <alignment horizontal="center" vertical="center" shrinkToFit="1"/>
    </xf>
    <xf numFmtId="0" fontId="27" fillId="0" borderId="14" xfId="1" applyBorder="1" applyAlignment="1">
      <alignment horizontal="center" vertical="center" shrinkToFit="1"/>
    </xf>
    <xf numFmtId="0" fontId="27" fillId="0" borderId="15" xfId="1" applyBorder="1" applyAlignment="1">
      <alignment horizontal="center" vertical="center" shrinkToFit="1"/>
    </xf>
    <xf numFmtId="0" fontId="27" fillId="0" borderId="61" xfId="1" applyBorder="1" applyAlignment="1">
      <alignment horizontal="center" vertical="center" shrinkToFit="1"/>
    </xf>
    <xf numFmtId="0" fontId="27" fillId="0" borderId="62" xfId="1" applyBorder="1" applyAlignment="1">
      <alignment horizontal="center" vertical="center" shrinkToFit="1"/>
    </xf>
    <xf numFmtId="0" fontId="27" fillId="0" borderId="63" xfId="1" applyBorder="1" applyAlignment="1">
      <alignment horizontal="center" vertical="center" shrinkToFit="1"/>
    </xf>
    <xf numFmtId="0" fontId="27" fillId="0" borderId="64" xfId="1" applyBorder="1" applyAlignment="1">
      <alignment horizontal="center" vertical="center" shrinkToFit="1"/>
    </xf>
    <xf numFmtId="0" fontId="27" fillId="0" borderId="65" xfId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horizontal="distributed" vertical="center"/>
    </xf>
    <xf numFmtId="0" fontId="32" fillId="0" borderId="0" xfId="2" applyFont="1">
      <alignment vertical="center"/>
    </xf>
    <xf numFmtId="0" fontId="33" fillId="0" borderId="0" xfId="2" applyFont="1" applyAlignment="1">
      <alignment horizontal="left" vertical="center"/>
    </xf>
    <xf numFmtId="0" fontId="34" fillId="0" borderId="0" xfId="2" applyFont="1" applyAlignment="1">
      <alignment horizontal="left" vertical="center"/>
    </xf>
    <xf numFmtId="0" fontId="33" fillId="0" borderId="0" xfId="2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distributed" vertical="center" justifyLastLine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2" fontId="4" fillId="0" borderId="1" xfId="0" quotePrefix="1" applyNumberFormat="1" applyFont="1" applyBorder="1" applyAlignment="1">
      <alignment vertical="center" shrinkToFit="1"/>
    </xf>
    <xf numFmtId="12" fontId="4" fillId="0" borderId="3" xfId="0" quotePrefix="1" applyNumberFormat="1" applyFont="1" applyBorder="1" applyAlignment="1">
      <alignment vertical="center" shrinkToFit="1"/>
    </xf>
    <xf numFmtId="12" fontId="4" fillId="0" borderId="6" xfId="0" quotePrefix="1" applyNumberFormat="1" applyFont="1" applyBorder="1" applyAlignment="1">
      <alignment vertical="center" shrinkToFit="1"/>
    </xf>
    <xf numFmtId="12" fontId="4" fillId="0" borderId="7" xfId="0" quotePrefix="1" applyNumberFormat="1" applyFont="1" applyBorder="1" applyAlignment="1">
      <alignment vertical="center" shrinkToFit="1"/>
    </xf>
    <xf numFmtId="12" fontId="4" fillId="0" borderId="6" xfId="0" quotePrefix="1" applyNumberFormat="1" applyFont="1" applyBorder="1" applyAlignment="1">
      <alignment horizontal="right" vertical="center" shrinkToFit="1"/>
    </xf>
    <xf numFmtId="0" fontId="3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8" fillId="0" borderId="0" xfId="0" applyFont="1" applyAlignment="1">
      <alignment horizontal="right" vertical="center"/>
    </xf>
    <xf numFmtId="0" fontId="0" fillId="0" borderId="0" xfId="0" applyAlignment="1">
      <alignment vertical="center" shrinkToFit="1"/>
    </xf>
    <xf numFmtId="0" fontId="38" fillId="0" borderId="0" xfId="0" applyFont="1" applyAlignment="1">
      <alignment horizontal="distributed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38" fillId="0" borderId="0" xfId="0" applyFont="1" applyAlignment="1">
      <alignment vertical="center" shrinkToFit="1"/>
    </xf>
    <xf numFmtId="0" fontId="40" fillId="0" borderId="0" xfId="0" applyFont="1" applyAlignment="1">
      <alignment vertical="center" shrinkToFit="1"/>
    </xf>
    <xf numFmtId="0" fontId="42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0" borderId="0" xfId="0" applyFont="1"/>
    <xf numFmtId="0" fontId="37" fillId="0" borderId="0" xfId="0" applyFont="1" applyAlignment="1">
      <alignment horizontal="distributed" vertical="center"/>
    </xf>
    <xf numFmtId="0" fontId="39" fillId="0" borderId="0" xfId="0" applyFont="1"/>
    <xf numFmtId="0" fontId="16" fillId="0" borderId="0" xfId="0" applyFont="1" applyAlignment="1">
      <alignment horizontal="left" shrinkToFit="1"/>
    </xf>
    <xf numFmtId="0" fontId="16" fillId="0" borderId="0" xfId="0" applyFont="1" applyAlignment="1">
      <alignment shrinkToFi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right" vertical="center"/>
    </xf>
    <xf numFmtId="0" fontId="5" fillId="0" borderId="53" xfId="0" applyFont="1" applyBorder="1" applyAlignment="1">
      <alignment horizontal="center"/>
    </xf>
    <xf numFmtId="0" fontId="5" fillId="0" borderId="5" xfId="0" applyFont="1" applyBorder="1" applyAlignment="1">
      <alignment vertical="center"/>
    </xf>
    <xf numFmtId="0" fontId="5" fillId="0" borderId="5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2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54" xfId="0" applyFont="1" applyBorder="1" applyAlignment="1">
      <alignment horizontal="left" vertical="center"/>
    </xf>
    <xf numFmtId="0" fontId="9" fillId="0" borderId="67" xfId="0" applyFont="1" applyBorder="1" applyAlignment="1">
      <alignment vertical="center"/>
    </xf>
    <xf numFmtId="0" fontId="5" fillId="0" borderId="67" xfId="0" applyFont="1" applyBorder="1" applyAlignment="1">
      <alignment horizontal="center"/>
    </xf>
    <xf numFmtId="0" fontId="5" fillId="0" borderId="68" xfId="0" applyFont="1" applyBorder="1" applyAlignment="1">
      <alignment vertical="center"/>
    </xf>
    <xf numFmtId="0" fontId="15" fillId="0" borderId="69" xfId="0" applyFont="1" applyBorder="1" applyAlignment="1">
      <alignment vertical="center"/>
    </xf>
    <xf numFmtId="0" fontId="15" fillId="0" borderId="70" xfId="0" applyFont="1" applyBorder="1" applyAlignment="1">
      <alignment vertical="center"/>
    </xf>
    <xf numFmtId="0" fontId="5" fillId="0" borderId="71" xfId="0" applyFont="1" applyBorder="1" applyAlignment="1">
      <alignment vertical="center"/>
    </xf>
    <xf numFmtId="0" fontId="5" fillId="0" borderId="67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5" fillId="0" borderId="73" xfId="0" applyFont="1" applyBorder="1" applyAlignment="1">
      <alignment vertical="center"/>
    </xf>
    <xf numFmtId="0" fontId="9" fillId="0" borderId="74" xfId="0" applyFont="1" applyBorder="1" applyAlignment="1">
      <alignment vertical="center"/>
    </xf>
    <xf numFmtId="0" fontId="5" fillId="0" borderId="74" xfId="0" applyFont="1" applyBorder="1" applyAlignment="1">
      <alignment vertical="center"/>
    </xf>
    <xf numFmtId="0" fontId="5" fillId="0" borderId="75" xfId="0" applyFont="1" applyBorder="1" applyAlignment="1">
      <alignment vertical="center"/>
    </xf>
    <xf numFmtId="0" fontId="5" fillId="0" borderId="76" xfId="0" applyFont="1" applyBorder="1" applyAlignment="1">
      <alignment vertical="center"/>
    </xf>
    <xf numFmtId="0" fontId="15" fillId="0" borderId="77" xfId="0" applyFont="1" applyBorder="1" applyAlignment="1">
      <alignment vertical="center"/>
    </xf>
    <xf numFmtId="0" fontId="5" fillId="0" borderId="78" xfId="0" applyFont="1" applyBorder="1" applyAlignment="1">
      <alignment vertical="center"/>
    </xf>
    <xf numFmtId="0" fontId="5" fillId="0" borderId="77" xfId="0" applyFont="1" applyBorder="1" applyAlignment="1">
      <alignment vertical="center"/>
    </xf>
    <xf numFmtId="0" fontId="5" fillId="0" borderId="69" xfId="0" applyFont="1" applyBorder="1" applyAlignment="1">
      <alignment vertical="center"/>
    </xf>
    <xf numFmtId="0" fontId="5" fillId="0" borderId="70" xfId="0" applyFont="1" applyBorder="1" applyAlignment="1">
      <alignment vertical="center"/>
    </xf>
    <xf numFmtId="0" fontId="5" fillId="0" borderId="79" xfId="0" applyFont="1" applyBorder="1" applyAlignment="1">
      <alignment vertical="center"/>
    </xf>
    <xf numFmtId="0" fontId="5" fillId="0" borderId="80" xfId="0" applyFont="1" applyBorder="1" applyAlignment="1">
      <alignment vertical="center"/>
    </xf>
    <xf numFmtId="0" fontId="15" fillId="0" borderId="74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horizontal="distributed" vertical="center" justifyLastLine="1"/>
    </xf>
    <xf numFmtId="0" fontId="47" fillId="0" borderId="0" xfId="0" applyFont="1" applyAlignment="1">
      <alignment horizontal="center" vertical="center"/>
    </xf>
    <xf numFmtId="0" fontId="5" fillId="0" borderId="81" xfId="0" applyFont="1" applyBorder="1" applyAlignment="1">
      <alignment vertical="center"/>
    </xf>
    <xf numFmtId="0" fontId="4" fillId="0" borderId="67" xfId="0" applyFont="1" applyBorder="1" applyAlignment="1">
      <alignment vertical="center"/>
    </xf>
    <xf numFmtId="0" fontId="5" fillId="0" borderId="73" xfId="0" applyFont="1" applyBorder="1"/>
    <xf numFmtId="0" fontId="1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3" fillId="0" borderId="0" xfId="2" applyFont="1" applyAlignment="1">
      <alignment horizontal="left" vertical="center"/>
    </xf>
    <xf numFmtId="0" fontId="31" fillId="0" borderId="0" xfId="2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24" fillId="0" borderId="10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0" fontId="24" fillId="0" borderId="7" xfId="0" applyFont="1" applyBorder="1" applyAlignment="1">
      <alignment horizontal="center" vertical="center" shrinkToFit="1"/>
    </xf>
    <xf numFmtId="0" fontId="24" fillId="0" borderId="8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13" fillId="0" borderId="16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12" fontId="4" fillId="0" borderId="12" xfId="0" quotePrefix="1" applyNumberFormat="1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24" fillId="0" borderId="1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 shrinkToFit="1"/>
    </xf>
    <xf numFmtId="0" fontId="4" fillId="0" borderId="5" xfId="0" quotePrefix="1" applyFont="1" applyBorder="1" applyAlignment="1">
      <alignment horizontal="left" vertical="center"/>
    </xf>
    <xf numFmtId="0" fontId="4" fillId="0" borderId="8" xfId="0" quotePrefix="1" applyFont="1" applyBorder="1" applyAlignment="1">
      <alignment horizontal="left" vertical="center"/>
    </xf>
    <xf numFmtId="0" fontId="4" fillId="0" borderId="2" xfId="0" quotePrefix="1" applyFont="1" applyBorder="1" applyAlignment="1">
      <alignment horizontal="right" vertical="center"/>
    </xf>
    <xf numFmtId="0" fontId="4" fillId="0" borderId="4" xfId="0" quotePrefix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quotePrefix="1" applyFont="1" applyBorder="1" applyAlignment="1">
      <alignment vertical="center"/>
    </xf>
    <xf numFmtId="0" fontId="4" fillId="0" borderId="4" xfId="0" quotePrefix="1" applyFont="1" applyBorder="1" applyAlignment="1">
      <alignment vertical="center"/>
    </xf>
    <xf numFmtId="0" fontId="24" fillId="0" borderId="16" xfId="0" applyFont="1" applyBorder="1" applyAlignment="1">
      <alignment horizontal="center" vertical="center" shrinkToFit="1"/>
    </xf>
    <xf numFmtId="0" fontId="24" fillId="0" borderId="17" xfId="0" applyFont="1" applyBorder="1" applyAlignment="1">
      <alignment horizontal="center" vertical="center" shrinkToFit="1"/>
    </xf>
    <xf numFmtId="0" fontId="24" fillId="0" borderId="18" xfId="0" applyFont="1" applyBorder="1" applyAlignment="1">
      <alignment horizontal="center" vertical="center" shrinkToFit="1"/>
    </xf>
    <xf numFmtId="0" fontId="24" fillId="0" borderId="19" xfId="0" applyFont="1" applyBorder="1" applyAlignment="1">
      <alignment horizontal="center" vertical="center" shrinkToFit="1"/>
    </xf>
    <xf numFmtId="0" fontId="24" fillId="0" borderId="20" xfId="0" applyFont="1" applyBorder="1" applyAlignment="1">
      <alignment horizontal="center" vertical="center" shrinkToFit="1"/>
    </xf>
    <xf numFmtId="0" fontId="24" fillId="0" borderId="21" xfId="0" applyFont="1" applyBorder="1" applyAlignment="1">
      <alignment horizontal="center" vertical="center" shrinkToFit="1"/>
    </xf>
    <xf numFmtId="0" fontId="24" fillId="0" borderId="22" xfId="0" applyFont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 shrinkToFit="1"/>
    </xf>
    <xf numFmtId="0" fontId="24" fillId="0" borderId="24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left" shrinkToFit="1"/>
    </xf>
    <xf numFmtId="0" fontId="16" fillId="0" borderId="0" xfId="0" applyFont="1" applyAlignment="1">
      <alignment horizontal="left" shrinkToFit="1"/>
    </xf>
    <xf numFmtId="0" fontId="16" fillId="0" borderId="0" xfId="0" applyFont="1" applyAlignment="1">
      <alignment horizontal="left" vertical="top" shrinkToFit="1"/>
    </xf>
    <xf numFmtId="0" fontId="16" fillId="0" borderId="7" xfId="0" applyFont="1" applyBorder="1" applyAlignment="1">
      <alignment horizontal="left" vertical="top" shrinkToFit="1"/>
    </xf>
    <xf numFmtId="0" fontId="16" fillId="0" borderId="0" xfId="0" applyFont="1" applyAlignment="1">
      <alignment horizontal="left" vertical="center" shrinkToFit="1"/>
    </xf>
    <xf numFmtId="0" fontId="45" fillId="0" borderId="0" xfId="0" applyFont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5" fillId="0" borderId="0" xfId="0" applyFont="1" applyAlignment="1">
      <alignment horizontal="center" vertical="center"/>
    </xf>
    <xf numFmtId="0" fontId="5" fillId="0" borderId="67" xfId="0" applyFont="1" applyBorder="1" applyAlignment="1">
      <alignment horizontal="center"/>
    </xf>
    <xf numFmtId="0" fontId="46" fillId="0" borderId="0" xfId="0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distributed" vertical="center" justifyLastLine="1"/>
    </xf>
    <xf numFmtId="0" fontId="9" fillId="0" borderId="7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9" fillId="0" borderId="1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39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20" fillId="0" borderId="39" xfId="0" applyFont="1" applyBorder="1" applyAlignment="1">
      <alignment horizontal="center"/>
    </xf>
    <xf numFmtId="0" fontId="25" fillId="0" borderId="39" xfId="0" applyFont="1" applyBorder="1" applyAlignment="1">
      <alignment horizontal="center" vertical="center" wrapText="1" shrinkToFit="1"/>
    </xf>
    <xf numFmtId="0" fontId="25" fillId="0" borderId="47" xfId="0" applyFont="1" applyBorder="1" applyAlignment="1">
      <alignment horizontal="center" vertical="center" wrapText="1" shrinkToFit="1"/>
    </xf>
    <xf numFmtId="0" fontId="16" fillId="0" borderId="39" xfId="0" applyFont="1" applyBorder="1" applyAlignment="1">
      <alignment horizontal="center" vertical="center" wrapText="1" shrinkToFit="1"/>
    </xf>
    <xf numFmtId="0" fontId="16" fillId="0" borderId="47" xfId="0" applyFont="1" applyBorder="1" applyAlignment="1">
      <alignment horizontal="center" vertical="center" wrapText="1" shrinkToFit="1"/>
    </xf>
    <xf numFmtId="0" fontId="9" fillId="0" borderId="10" xfId="0" applyFont="1" applyBorder="1" applyAlignment="1">
      <alignment horizontal="left" vertical="center" indent="1"/>
    </xf>
    <xf numFmtId="0" fontId="9" fillId="0" borderId="26" xfId="0" applyFont="1" applyBorder="1" applyAlignment="1">
      <alignment horizontal="left" vertical="center" indent="1"/>
    </xf>
    <xf numFmtId="0" fontId="13" fillId="0" borderId="2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8" fillId="0" borderId="0" xfId="0" applyFont="1" applyAlignment="1">
      <alignment shrinkToFit="1"/>
    </xf>
    <xf numFmtId="0" fontId="8" fillId="0" borderId="27" xfId="0" applyFont="1" applyBorder="1" applyAlignment="1">
      <alignment shrinkToFit="1"/>
    </xf>
    <xf numFmtId="0" fontId="9" fillId="0" borderId="2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 indent="1"/>
    </xf>
    <xf numFmtId="0" fontId="9" fillId="2" borderId="26" xfId="0" applyFont="1" applyFill="1" applyBorder="1" applyAlignment="1">
      <alignment horizontal="left" vertical="center" indent="1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7" xfId="0" applyFont="1" applyBorder="1" applyAlignment="1">
      <alignment horizontal="center"/>
    </xf>
    <xf numFmtId="0" fontId="13" fillId="2" borderId="25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8" fillId="0" borderId="37" xfId="0" applyFont="1" applyBorder="1" applyAlignment="1">
      <alignment horizontal="center"/>
    </xf>
    <xf numFmtId="0" fontId="9" fillId="0" borderId="2" xfId="0" applyFont="1" applyBorder="1" applyAlignment="1">
      <alignment horizontal="left" vertical="center" indent="1"/>
    </xf>
    <xf numFmtId="0" fontId="9" fillId="0" borderId="1" xfId="0" applyFont="1" applyBorder="1" applyAlignment="1">
      <alignment horizontal="left" vertical="center" indent="1"/>
    </xf>
    <xf numFmtId="0" fontId="9" fillId="0" borderId="33" xfId="0" applyFont="1" applyBorder="1" applyAlignment="1">
      <alignment horizontal="left" vertical="center" indent="1"/>
    </xf>
    <xf numFmtId="0" fontId="9" fillId="0" borderId="6" xfId="0" applyFont="1" applyBorder="1" applyAlignment="1">
      <alignment horizontal="left" vertical="center" indent="1"/>
    </xf>
    <xf numFmtId="0" fontId="9" fillId="0" borderId="7" xfId="0" applyFont="1" applyBorder="1" applyAlignment="1">
      <alignment horizontal="left" vertical="center" indent="1"/>
    </xf>
    <xf numFmtId="0" fontId="9" fillId="0" borderId="43" xfId="0" applyFont="1" applyBorder="1" applyAlignment="1">
      <alignment horizontal="left" vertical="center" indent="1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9" fillId="0" borderId="47" xfId="0" applyFont="1" applyBorder="1" applyAlignment="1">
      <alignment horizontal="left" vertical="center" indent="1"/>
    </xf>
    <xf numFmtId="0" fontId="9" fillId="2" borderId="45" xfId="0" applyFont="1" applyFill="1" applyBorder="1" applyAlignment="1">
      <alignment horizontal="left" vertical="center" indent="1"/>
    </xf>
    <xf numFmtId="0" fontId="9" fillId="2" borderId="66" xfId="0" applyFont="1" applyFill="1" applyBorder="1" applyAlignment="1">
      <alignment horizontal="left" vertical="center" indent="1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8" fillId="0" borderId="0" xfId="0" applyFont="1"/>
    <xf numFmtId="0" fontId="8" fillId="0" borderId="27" xfId="0" applyFont="1" applyBorder="1"/>
    <xf numFmtId="0" fontId="44" fillId="0" borderId="1" xfId="0" applyFont="1" applyBorder="1" applyAlignment="1">
      <alignment horizontal="center" vertical="center"/>
    </xf>
    <xf numFmtId="0" fontId="44" fillId="0" borderId="33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0" borderId="43" xfId="0" applyFont="1" applyBorder="1" applyAlignment="1">
      <alignment horizontal="center" vertical="center"/>
    </xf>
    <xf numFmtId="0" fontId="43" fillId="0" borderId="1" xfId="0" applyFont="1" applyBorder="1" applyAlignment="1">
      <alignment horizontal="left" vertical="center"/>
    </xf>
    <xf numFmtId="0" fontId="43" fillId="0" borderId="33" xfId="0" applyFont="1" applyBorder="1" applyAlignment="1">
      <alignment horizontal="left" vertical="center"/>
    </xf>
    <xf numFmtId="0" fontId="43" fillId="0" borderId="7" xfId="0" applyFont="1" applyBorder="1" applyAlignment="1">
      <alignment horizontal="left" vertical="center"/>
    </xf>
    <xf numFmtId="0" fontId="43" fillId="0" borderId="43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 indent="1"/>
    </xf>
    <xf numFmtId="0" fontId="9" fillId="0" borderId="27" xfId="0" applyFont="1" applyBorder="1" applyAlignment="1">
      <alignment horizontal="left" vertical="center" indent="1"/>
    </xf>
    <xf numFmtId="0" fontId="9" fillId="0" borderId="35" xfId="0" applyFont="1" applyBorder="1" applyAlignment="1">
      <alignment horizontal="left" vertical="center" indent="1"/>
    </xf>
    <xf numFmtId="0" fontId="9" fillId="0" borderId="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3" fillId="2" borderId="38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32" xfId="0" applyFont="1" applyBorder="1" applyAlignment="1">
      <alignment horizontal="left" vertical="center" indent="1"/>
    </xf>
    <xf numFmtId="0" fontId="9" fillId="0" borderId="36" xfId="0" applyFont="1" applyBorder="1" applyAlignment="1">
      <alignment horizontal="left" vertical="center" indent="1"/>
    </xf>
    <xf numFmtId="0" fontId="16" fillId="0" borderId="39" xfId="0" applyFont="1" applyBorder="1" applyAlignment="1">
      <alignment horizontal="center" wrapText="1"/>
    </xf>
    <xf numFmtId="0" fontId="16" fillId="0" borderId="47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 indent="1"/>
    </xf>
    <xf numFmtId="0" fontId="9" fillId="2" borderId="1" xfId="0" applyFont="1" applyFill="1" applyBorder="1" applyAlignment="1">
      <alignment horizontal="left" vertical="center" wrapText="1" indent="1"/>
    </xf>
    <xf numFmtId="0" fontId="9" fillId="2" borderId="33" xfId="0" applyFont="1" applyFill="1" applyBorder="1" applyAlignment="1">
      <alignment horizontal="left" vertical="center" wrapText="1" indent="1"/>
    </xf>
    <xf numFmtId="0" fontId="9" fillId="2" borderId="6" xfId="0" applyFont="1" applyFill="1" applyBorder="1" applyAlignment="1">
      <alignment horizontal="left" vertical="center" wrapText="1" indent="1"/>
    </xf>
    <xf numFmtId="0" fontId="9" fillId="2" borderId="7" xfId="0" applyFont="1" applyFill="1" applyBorder="1" applyAlignment="1">
      <alignment horizontal="left" vertical="center" wrapText="1" indent="1"/>
    </xf>
    <xf numFmtId="0" fontId="9" fillId="2" borderId="43" xfId="0" applyFont="1" applyFill="1" applyBorder="1" applyAlignment="1">
      <alignment horizontal="left" vertical="center" wrapText="1" indent="1"/>
    </xf>
    <xf numFmtId="0" fontId="9" fillId="0" borderId="45" xfId="0" applyFont="1" applyBorder="1" applyAlignment="1">
      <alignment horizontal="left" vertical="center" indent="1"/>
    </xf>
    <xf numFmtId="0" fontId="9" fillId="0" borderId="66" xfId="0" applyFont="1" applyBorder="1" applyAlignment="1">
      <alignment horizontal="left" vertical="center" indent="1"/>
    </xf>
    <xf numFmtId="0" fontId="12" fillId="0" borderId="34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4" xfId="0" applyFont="1" applyBorder="1" applyAlignment="1">
      <alignment vertical="center" shrinkToFit="1"/>
    </xf>
    <xf numFmtId="0" fontId="2" fillId="0" borderId="46" xfId="0" applyFont="1" applyBorder="1" applyAlignment="1">
      <alignment vertical="center" shrinkToFit="1"/>
    </xf>
    <xf numFmtId="0" fontId="2" fillId="0" borderId="45" xfId="0" applyFont="1" applyBorder="1" applyAlignment="1">
      <alignment vertical="center" shrinkToFit="1"/>
    </xf>
    <xf numFmtId="57" fontId="2" fillId="0" borderId="45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2" fillId="0" borderId="1" xfId="0" applyFont="1" applyBorder="1"/>
    <xf numFmtId="0" fontId="12" fillId="0" borderId="3" xfId="0" applyFont="1" applyBorder="1"/>
    <xf numFmtId="0" fontId="12" fillId="0" borderId="4" xfId="0" applyFont="1" applyBorder="1"/>
    <xf numFmtId="0" fontId="12" fillId="0" borderId="0" xfId="0" applyFont="1"/>
    <xf numFmtId="0" fontId="12" fillId="0" borderId="5" xfId="0" applyFont="1" applyBorder="1"/>
    <xf numFmtId="0" fontId="12" fillId="0" borderId="6" xfId="0" applyFont="1" applyBorder="1"/>
    <xf numFmtId="0" fontId="12" fillId="0" borderId="7" xfId="0" applyFont="1" applyBorder="1"/>
    <xf numFmtId="0" fontId="12" fillId="0" borderId="8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45" xfId="0" applyFont="1" applyBorder="1" applyAlignment="1">
      <alignment vertical="center"/>
    </xf>
    <xf numFmtId="0" fontId="2" fillId="0" borderId="44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46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44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8" fillId="0" borderId="0" xfId="1" applyFont="1" applyAlignment="1">
      <alignment horizontal="center" vertical="center"/>
    </xf>
    <xf numFmtId="0" fontId="27" fillId="0" borderId="7" xfId="1" applyBorder="1">
      <alignment vertical="center"/>
    </xf>
    <xf numFmtId="0" fontId="27" fillId="0" borderId="13" xfId="1" applyBorder="1" applyAlignment="1">
      <alignment horizontal="center" vertical="center"/>
    </xf>
    <xf numFmtId="0" fontId="27" fillId="0" borderId="14" xfId="1" applyBorder="1" applyAlignment="1">
      <alignment horizontal="center" vertical="center"/>
    </xf>
    <xf numFmtId="0" fontId="27" fillId="0" borderId="15" xfId="1" applyBorder="1" applyAlignment="1">
      <alignment horizontal="center" vertical="center"/>
    </xf>
    <xf numFmtId="0" fontId="27" fillId="0" borderId="2" xfId="1" applyBorder="1" applyAlignment="1">
      <alignment horizontal="center" vertical="center"/>
    </xf>
    <xf numFmtId="0" fontId="27" fillId="0" borderId="1" xfId="1" applyBorder="1" applyAlignment="1">
      <alignment horizontal="center" vertical="center"/>
    </xf>
    <xf numFmtId="0" fontId="27" fillId="0" borderId="3" xfId="1" applyBorder="1" applyAlignment="1">
      <alignment horizontal="center" vertical="center"/>
    </xf>
    <xf numFmtId="0" fontId="27" fillId="0" borderId="6" xfId="1" applyBorder="1" applyAlignment="1">
      <alignment horizontal="center" vertical="center"/>
    </xf>
    <xf numFmtId="0" fontId="27" fillId="0" borderId="7" xfId="1" applyBorder="1" applyAlignment="1">
      <alignment horizontal="center" vertical="center"/>
    </xf>
    <xf numFmtId="0" fontId="27" fillId="0" borderId="8" xfId="1" applyBorder="1" applyAlignment="1">
      <alignment horizontal="center" vertical="center"/>
    </xf>
    <xf numFmtId="0" fontId="30" fillId="0" borderId="44" xfId="1" applyFont="1" applyBorder="1" applyAlignment="1">
      <alignment horizontal="center" vertical="center" shrinkToFit="1"/>
    </xf>
    <xf numFmtId="0" fontId="30" fillId="0" borderId="45" xfId="1" applyFont="1" applyBorder="1" applyAlignment="1">
      <alignment horizontal="center" vertical="center" shrinkToFit="1"/>
    </xf>
    <xf numFmtId="0" fontId="27" fillId="0" borderId="58" xfId="1" applyBorder="1" applyAlignment="1">
      <alignment horizontal="center" vertical="center"/>
    </xf>
    <xf numFmtId="0" fontId="27" fillId="0" borderId="59" xfId="1" applyBorder="1" applyAlignment="1">
      <alignment horizontal="center" vertical="center"/>
    </xf>
    <xf numFmtId="0" fontId="27" fillId="0" borderId="60" xfId="1" applyBorder="1" applyAlignment="1">
      <alignment horizontal="center" vertical="center"/>
    </xf>
    <xf numFmtId="0" fontId="27" fillId="0" borderId="58" xfId="1" applyBorder="1" applyAlignment="1">
      <alignment horizontal="center" vertical="center" shrinkToFit="1"/>
    </xf>
    <xf numFmtId="0" fontId="27" fillId="0" borderId="59" xfId="1" applyBorder="1" applyAlignment="1">
      <alignment horizontal="center" vertical="center" shrinkToFit="1"/>
    </xf>
    <xf numFmtId="0" fontId="27" fillId="0" borderId="60" xfId="1" applyBorder="1" applyAlignment="1">
      <alignment horizontal="center" vertical="center" shrinkToFit="1"/>
    </xf>
  </cellXfs>
  <cellStyles count="4">
    <cellStyle name="標準" xfId="0" builtinId="0"/>
    <cellStyle name="標準 2" xfId="1" xr:uid="{4E518927-D2A9-4754-86BF-36C5B99CE11D}"/>
    <cellStyle name="標準 2 2" xfId="2" xr:uid="{79B6FFA5-0DDF-41EE-9747-219B0B1141EE}"/>
    <cellStyle name="標準 3" xfId="3" xr:uid="{24E35C93-6B52-452F-A00E-A254D532CEF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11</xdr:col>
      <xdr:colOff>66675</xdr:colOff>
      <xdr:row>20</xdr:row>
      <xdr:rowOff>114300</xdr:rowOff>
    </xdr:to>
    <xdr:pic>
      <xdr:nvPicPr>
        <xdr:cNvPr id="77259" name="Picture 4">
          <a:extLst>
            <a:ext uri="{FF2B5EF4-FFF2-40B4-BE49-F238E27FC236}">
              <a16:creationId xmlns:a16="http://schemas.microsoft.com/office/drawing/2014/main" id="{5A7BE05E-8221-4CA9-858A-D1658AA2E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2057400" cy="320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9525</xdr:colOff>
      <xdr:row>2</xdr:row>
      <xdr:rowOff>0</xdr:rowOff>
    </xdr:from>
    <xdr:to>
      <xdr:col>23</xdr:col>
      <xdr:colOff>76200</xdr:colOff>
      <xdr:row>20</xdr:row>
      <xdr:rowOff>152400</xdr:rowOff>
    </xdr:to>
    <xdr:pic>
      <xdr:nvPicPr>
        <xdr:cNvPr id="77260" name="Picture 6">
          <a:extLst>
            <a:ext uri="{FF2B5EF4-FFF2-40B4-BE49-F238E27FC236}">
              <a16:creationId xmlns:a16="http://schemas.microsoft.com/office/drawing/2014/main" id="{AABA8875-52F4-49A4-8A9F-C6BD8CD77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342900"/>
          <a:ext cx="2057400" cy="323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9525</xdr:colOff>
      <xdr:row>2</xdr:row>
      <xdr:rowOff>0</xdr:rowOff>
    </xdr:from>
    <xdr:to>
      <xdr:col>35</xdr:col>
      <xdr:colOff>76200</xdr:colOff>
      <xdr:row>21</xdr:row>
      <xdr:rowOff>0</xdr:rowOff>
    </xdr:to>
    <xdr:pic>
      <xdr:nvPicPr>
        <xdr:cNvPr id="77261" name="Picture 8">
          <a:extLst>
            <a:ext uri="{FF2B5EF4-FFF2-40B4-BE49-F238E27FC236}">
              <a16:creationId xmlns:a16="http://schemas.microsoft.com/office/drawing/2014/main" id="{51F74385-0A47-4815-84C1-1874E3655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2925" y="342900"/>
          <a:ext cx="2057400" cy="3257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2</xdr:row>
      <xdr:rowOff>28575</xdr:rowOff>
    </xdr:from>
    <xdr:to>
      <xdr:col>47</xdr:col>
      <xdr:colOff>76200</xdr:colOff>
      <xdr:row>20</xdr:row>
      <xdr:rowOff>152400</xdr:rowOff>
    </xdr:to>
    <xdr:pic>
      <xdr:nvPicPr>
        <xdr:cNvPr id="77262" name="Picture 10">
          <a:extLst>
            <a:ext uri="{FF2B5EF4-FFF2-40B4-BE49-F238E27FC236}">
              <a16:creationId xmlns:a16="http://schemas.microsoft.com/office/drawing/2014/main" id="{9888C44C-752A-44CB-891D-9923109D6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371475"/>
          <a:ext cx="2066925" cy="320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48</xdr:col>
      <xdr:colOff>0</xdr:colOff>
      <xdr:row>2</xdr:row>
      <xdr:rowOff>0</xdr:rowOff>
    </xdr:from>
    <xdr:to>
      <xdr:col>59</xdr:col>
      <xdr:colOff>76200</xdr:colOff>
      <xdr:row>21</xdr:row>
      <xdr:rowOff>0</xdr:rowOff>
    </xdr:to>
    <xdr:pic>
      <xdr:nvPicPr>
        <xdr:cNvPr id="77263" name="Picture 12">
          <a:extLst>
            <a:ext uri="{FF2B5EF4-FFF2-40B4-BE49-F238E27FC236}">
              <a16:creationId xmlns:a16="http://schemas.microsoft.com/office/drawing/2014/main" id="{7E1D8552-C5BA-4DEA-A6B2-D080FF895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342900"/>
          <a:ext cx="2066925" cy="3257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60</xdr:col>
      <xdr:colOff>0</xdr:colOff>
      <xdr:row>2</xdr:row>
      <xdr:rowOff>0</xdr:rowOff>
    </xdr:from>
    <xdr:to>
      <xdr:col>71</xdr:col>
      <xdr:colOff>95250</xdr:colOff>
      <xdr:row>20</xdr:row>
      <xdr:rowOff>161925</xdr:rowOff>
    </xdr:to>
    <xdr:pic>
      <xdr:nvPicPr>
        <xdr:cNvPr id="77264" name="Picture 14">
          <a:extLst>
            <a:ext uri="{FF2B5EF4-FFF2-40B4-BE49-F238E27FC236}">
              <a16:creationId xmlns:a16="http://schemas.microsoft.com/office/drawing/2014/main" id="{56A39FD2-8F3C-475A-A36B-FC9CC856F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0" y="342900"/>
          <a:ext cx="2085975" cy="3248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22</xdr:row>
      <xdr:rowOff>9525</xdr:rowOff>
    </xdr:from>
    <xdr:to>
      <xdr:col>11</xdr:col>
      <xdr:colOff>85725</xdr:colOff>
      <xdr:row>41</xdr:row>
      <xdr:rowOff>28575</xdr:rowOff>
    </xdr:to>
    <xdr:pic>
      <xdr:nvPicPr>
        <xdr:cNvPr id="77265" name="Picture 16">
          <a:extLst>
            <a:ext uri="{FF2B5EF4-FFF2-40B4-BE49-F238E27FC236}">
              <a16:creationId xmlns:a16="http://schemas.microsoft.com/office/drawing/2014/main" id="{B68BAA57-239F-4C5D-A8DC-8D8FABC44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81425"/>
          <a:ext cx="2076450" cy="327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9525</xdr:colOff>
      <xdr:row>22</xdr:row>
      <xdr:rowOff>0</xdr:rowOff>
    </xdr:from>
    <xdr:to>
      <xdr:col>23</xdr:col>
      <xdr:colOff>76200</xdr:colOff>
      <xdr:row>40</xdr:row>
      <xdr:rowOff>152400</xdr:rowOff>
    </xdr:to>
    <xdr:pic>
      <xdr:nvPicPr>
        <xdr:cNvPr id="77266" name="Picture 18">
          <a:extLst>
            <a:ext uri="{FF2B5EF4-FFF2-40B4-BE49-F238E27FC236}">
              <a16:creationId xmlns:a16="http://schemas.microsoft.com/office/drawing/2014/main" id="{ED0A9098-4D12-4300-B13C-BB25C8D12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3771900"/>
          <a:ext cx="2057400" cy="323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9525</xdr:colOff>
      <xdr:row>22</xdr:row>
      <xdr:rowOff>0</xdr:rowOff>
    </xdr:from>
    <xdr:to>
      <xdr:col>35</xdr:col>
      <xdr:colOff>76200</xdr:colOff>
      <xdr:row>40</xdr:row>
      <xdr:rowOff>152400</xdr:rowOff>
    </xdr:to>
    <xdr:pic>
      <xdr:nvPicPr>
        <xdr:cNvPr id="77267" name="Picture 20">
          <a:extLst>
            <a:ext uri="{FF2B5EF4-FFF2-40B4-BE49-F238E27FC236}">
              <a16:creationId xmlns:a16="http://schemas.microsoft.com/office/drawing/2014/main" id="{B4914B0F-B552-4F31-B869-3AFAACD3C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2925" y="3771900"/>
          <a:ext cx="2057400" cy="323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22</xdr:row>
      <xdr:rowOff>9525</xdr:rowOff>
    </xdr:from>
    <xdr:to>
      <xdr:col>47</xdr:col>
      <xdr:colOff>76200</xdr:colOff>
      <xdr:row>40</xdr:row>
      <xdr:rowOff>152400</xdr:rowOff>
    </xdr:to>
    <xdr:pic>
      <xdr:nvPicPr>
        <xdr:cNvPr id="77268" name="Picture 22">
          <a:extLst>
            <a:ext uri="{FF2B5EF4-FFF2-40B4-BE49-F238E27FC236}">
              <a16:creationId xmlns:a16="http://schemas.microsoft.com/office/drawing/2014/main" id="{2455F39C-EC08-4A9D-8A17-1374D30EB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3781425"/>
          <a:ext cx="2066925" cy="322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48</xdr:col>
      <xdr:colOff>0</xdr:colOff>
      <xdr:row>22</xdr:row>
      <xdr:rowOff>0</xdr:rowOff>
    </xdr:from>
    <xdr:to>
      <xdr:col>59</xdr:col>
      <xdr:colOff>85725</xdr:colOff>
      <xdr:row>40</xdr:row>
      <xdr:rowOff>152400</xdr:rowOff>
    </xdr:to>
    <xdr:pic>
      <xdr:nvPicPr>
        <xdr:cNvPr id="77269" name="Picture 24">
          <a:extLst>
            <a:ext uri="{FF2B5EF4-FFF2-40B4-BE49-F238E27FC236}">
              <a16:creationId xmlns:a16="http://schemas.microsoft.com/office/drawing/2014/main" id="{CBE5DD58-78F2-4BB6-83A4-0FC2380D2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3771900"/>
          <a:ext cx="2076450" cy="323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60</xdr:col>
      <xdr:colOff>0</xdr:colOff>
      <xdr:row>22</xdr:row>
      <xdr:rowOff>9525</xdr:rowOff>
    </xdr:from>
    <xdr:to>
      <xdr:col>71</xdr:col>
      <xdr:colOff>85725</xdr:colOff>
      <xdr:row>40</xdr:row>
      <xdr:rowOff>142875</xdr:rowOff>
    </xdr:to>
    <xdr:pic>
      <xdr:nvPicPr>
        <xdr:cNvPr id="77270" name="Picture 26">
          <a:extLst>
            <a:ext uri="{FF2B5EF4-FFF2-40B4-BE49-F238E27FC236}">
              <a16:creationId xmlns:a16="http://schemas.microsoft.com/office/drawing/2014/main" id="{F132C8B2-265D-43AC-8A7E-789473251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0" y="3781425"/>
          <a:ext cx="2076450" cy="321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66675</xdr:rowOff>
    </xdr:from>
    <xdr:to>
      <xdr:col>29</xdr:col>
      <xdr:colOff>95250</xdr:colOff>
      <xdr:row>19</xdr:row>
      <xdr:rowOff>76200</xdr:rowOff>
    </xdr:to>
    <xdr:pic>
      <xdr:nvPicPr>
        <xdr:cNvPr id="55851" name="Picture 14" descr="PWAKU102">
          <a:extLst>
            <a:ext uri="{FF2B5EF4-FFF2-40B4-BE49-F238E27FC236}">
              <a16:creationId xmlns:a16="http://schemas.microsoft.com/office/drawing/2014/main" id="{81F5CC56-286C-4544-B1C6-93FF2BD9ED4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1125"/>
          <a:ext cx="5343525" cy="1685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66675</xdr:colOff>
      <xdr:row>13</xdr:row>
      <xdr:rowOff>19050</xdr:rowOff>
    </xdr:from>
    <xdr:ext cx="3966086" cy="273152"/>
    <xdr:sp macro="" textlink="">
      <xdr:nvSpPr>
        <xdr:cNvPr id="5135" name="Rectangle 15">
          <a:extLst>
            <a:ext uri="{FF2B5EF4-FFF2-40B4-BE49-F238E27FC236}">
              <a16:creationId xmlns:a16="http://schemas.microsoft.com/office/drawing/2014/main" id="{15DD586D-BCBB-4CB8-B2BF-22AE162BC70D}"/>
            </a:ext>
          </a:extLst>
        </xdr:cNvPr>
        <xdr:cNvSpPr>
          <a:spLocks noChangeArrowheads="1"/>
        </xdr:cNvSpPr>
      </xdr:nvSpPr>
      <xdr:spPr bwMode="auto">
        <a:xfrm>
          <a:off x="427622" y="2074445"/>
          <a:ext cx="3966086" cy="27315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500" b="1" i="0" strike="noStrike">
              <a:solidFill>
                <a:srgbClr val="000000"/>
              </a:solidFill>
              <a:latin typeface="ＭＳ Ｐ明朝"/>
              <a:ea typeface="ＭＳ Ｐ明朝"/>
            </a:rPr>
            <a:t>第２８回近畿都市対抗レディースソフトテニス大会</a:t>
          </a:r>
        </a:p>
      </xdr:txBody>
    </xdr:sp>
    <xdr:clientData/>
  </xdr:oneCellAnchor>
  <xdr:twoCellAnchor>
    <xdr:from>
      <xdr:col>0</xdr:col>
      <xdr:colOff>0</xdr:colOff>
      <xdr:row>8</xdr:row>
      <xdr:rowOff>66675</xdr:rowOff>
    </xdr:from>
    <xdr:to>
      <xdr:col>29</xdr:col>
      <xdr:colOff>95250</xdr:colOff>
      <xdr:row>19</xdr:row>
      <xdr:rowOff>76200</xdr:rowOff>
    </xdr:to>
    <xdr:pic>
      <xdr:nvPicPr>
        <xdr:cNvPr id="55853" name="Picture 14" descr="PWAKU102">
          <a:extLst>
            <a:ext uri="{FF2B5EF4-FFF2-40B4-BE49-F238E27FC236}">
              <a16:creationId xmlns:a16="http://schemas.microsoft.com/office/drawing/2014/main" id="{7A8422D7-E621-4CCC-9052-90834F24FD0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1125"/>
          <a:ext cx="5343525" cy="1685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146885</xdr:colOff>
      <xdr:row>13</xdr:row>
      <xdr:rowOff>9024</xdr:rowOff>
    </xdr:from>
    <xdr:ext cx="4018023" cy="273152"/>
    <xdr:sp macro="" textlink="">
      <xdr:nvSpPr>
        <xdr:cNvPr id="6" name="Rectangle 15">
          <a:extLst>
            <a:ext uri="{FF2B5EF4-FFF2-40B4-BE49-F238E27FC236}">
              <a16:creationId xmlns:a16="http://schemas.microsoft.com/office/drawing/2014/main" id="{5AF701BD-2BD8-4DBF-A138-394BAD10F2F7}"/>
            </a:ext>
          </a:extLst>
        </xdr:cNvPr>
        <xdr:cNvSpPr>
          <a:spLocks noChangeArrowheads="1"/>
        </xdr:cNvSpPr>
      </xdr:nvSpPr>
      <xdr:spPr bwMode="auto">
        <a:xfrm>
          <a:off x="689810" y="2085474"/>
          <a:ext cx="4018023" cy="27315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500" b="1" i="0" strike="noStrike">
              <a:solidFill>
                <a:srgbClr val="000000"/>
              </a:solidFill>
              <a:latin typeface="+mj-ea"/>
              <a:ea typeface="+mj-ea"/>
            </a:rPr>
            <a:t>第４３回近畿都市対抗レディースソフトテニス大会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120650</xdr:colOff>
      <xdr:row>11</xdr:row>
      <xdr:rowOff>20320</xdr:rowOff>
    </xdr:from>
    <xdr:to>
      <xdr:col>20</xdr:col>
      <xdr:colOff>139700</xdr:colOff>
      <xdr:row>13</xdr:row>
      <xdr:rowOff>10795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9CDB89C1-6E4A-4FFB-B79C-8F8149A3A9B1}"/>
            </a:ext>
          </a:extLst>
        </xdr:cNvPr>
        <xdr:cNvSpPr txBox="1"/>
      </xdr:nvSpPr>
      <xdr:spPr>
        <a:xfrm>
          <a:off x="3854450" y="928370"/>
          <a:ext cx="190500" cy="155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0</xdr:row>
      <xdr:rowOff>0</xdr:rowOff>
    </xdr:from>
    <xdr:to>
      <xdr:col>18</xdr:col>
      <xdr:colOff>0</xdr:colOff>
      <xdr:row>0</xdr:row>
      <xdr:rowOff>0</xdr:rowOff>
    </xdr:to>
    <xdr:sp macro="" textlink="">
      <xdr:nvSpPr>
        <xdr:cNvPr id="10245" name="Rectangle 5">
          <a:extLst>
            <a:ext uri="{FF2B5EF4-FFF2-40B4-BE49-F238E27FC236}">
              <a16:creationId xmlns:a16="http://schemas.microsoft.com/office/drawing/2014/main" id="{27D5235A-BC5A-4C1D-BBBD-5638FD4EC36C}"/>
            </a:ext>
          </a:extLst>
        </xdr:cNvPr>
        <xdr:cNvSpPr>
          <a:spLocks noChangeArrowheads="1"/>
        </xdr:cNvSpPr>
      </xdr:nvSpPr>
      <xdr:spPr bwMode="auto">
        <a:xfrm>
          <a:off x="2066925" y="0"/>
          <a:ext cx="10191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式 次 第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13</xdr:col>
      <xdr:colOff>171450</xdr:colOff>
      <xdr:row>0</xdr:row>
      <xdr:rowOff>0</xdr:rowOff>
    </xdr:to>
    <xdr:sp macro="" textlink="">
      <xdr:nvSpPr>
        <xdr:cNvPr id="10246" name="Rectangle 6">
          <a:extLst>
            <a:ext uri="{FF2B5EF4-FFF2-40B4-BE49-F238E27FC236}">
              <a16:creationId xmlns:a16="http://schemas.microsoft.com/office/drawing/2014/main" id="{A9C0A6A3-10C2-4BF8-8033-47908C015026}"/>
            </a:ext>
          </a:extLst>
        </xdr:cNvPr>
        <xdr:cNvSpPr>
          <a:spLocks noChangeArrowheads="1"/>
        </xdr:cNvSpPr>
      </xdr:nvSpPr>
      <xdr:spPr bwMode="auto">
        <a:xfrm>
          <a:off x="1200150" y="0"/>
          <a:ext cx="12001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en-US" altLang="ja-JP" sz="11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1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開会式</a:t>
          </a:r>
          <a:r>
            <a:rPr lang="en-US" altLang="ja-JP" sz="11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  <a:p>
          <a:pPr algn="ctr" rtl="0">
            <a:defRPr sz="1000"/>
          </a:pPr>
          <a:endParaRPr lang="en-US" altLang="ja-JP" sz="1100" b="1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役員･選手整列</a:t>
          </a:r>
        </a:p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開会宣言</a:t>
          </a:r>
        </a:p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優勝杯返還</a:t>
          </a:r>
        </a:p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会長挨拶</a:t>
          </a:r>
        </a:p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来賓挨拶</a:t>
          </a:r>
        </a:p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競技上の注意</a:t>
          </a:r>
        </a:p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選手宣誓</a:t>
          </a:r>
        </a:p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役員･選手退場</a:t>
          </a:r>
        </a:p>
      </xdr:txBody>
    </xdr:sp>
    <xdr:clientData/>
  </xdr:twoCellAnchor>
  <xdr:twoCellAnchor>
    <xdr:from>
      <xdr:col>16</xdr:col>
      <xdr:colOff>47625</xdr:colOff>
      <xdr:row>0</xdr:row>
      <xdr:rowOff>0</xdr:rowOff>
    </xdr:from>
    <xdr:to>
      <xdr:col>26</xdr:col>
      <xdr:colOff>38100</xdr:colOff>
      <xdr:row>0</xdr:row>
      <xdr:rowOff>0</xdr:rowOff>
    </xdr:to>
    <xdr:sp macro="" textlink="">
      <xdr:nvSpPr>
        <xdr:cNvPr id="10247" name="Rectangle 7">
          <a:extLst>
            <a:ext uri="{FF2B5EF4-FFF2-40B4-BE49-F238E27FC236}">
              <a16:creationId xmlns:a16="http://schemas.microsoft.com/office/drawing/2014/main" id="{A8609959-72EE-4478-87AE-5B615B647547}"/>
            </a:ext>
          </a:extLst>
        </xdr:cNvPr>
        <xdr:cNvSpPr>
          <a:spLocks noChangeArrowheads="1"/>
        </xdr:cNvSpPr>
      </xdr:nvSpPr>
      <xdr:spPr bwMode="auto">
        <a:xfrm>
          <a:off x="2790825" y="0"/>
          <a:ext cx="11906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en-US" altLang="ja-JP" sz="11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1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閉会式</a:t>
          </a:r>
          <a:r>
            <a:rPr lang="en-US" altLang="ja-JP" sz="11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  <a:p>
          <a:pPr algn="ctr" rtl="0">
            <a:defRPr sz="1000"/>
          </a:pPr>
          <a:endParaRPr lang="en-US" altLang="ja-JP" sz="1100" b="1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役員･選手整列</a:t>
          </a:r>
        </a:p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成績発表</a:t>
          </a:r>
        </a:p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表　　彰</a:t>
          </a:r>
        </a:p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会長挨拶</a:t>
          </a:r>
        </a:p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役員･選手退場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0</xdr:rowOff>
    </xdr:from>
    <xdr:to>
      <xdr:col>0</xdr:col>
      <xdr:colOff>0</xdr:colOff>
      <xdr:row>44</xdr:row>
      <xdr:rowOff>0</xdr:rowOff>
    </xdr:to>
    <xdr:sp macro="" textlink="">
      <xdr:nvSpPr>
        <xdr:cNvPr id="63700" name="Line 31">
          <a:extLst>
            <a:ext uri="{FF2B5EF4-FFF2-40B4-BE49-F238E27FC236}">
              <a16:creationId xmlns:a16="http://schemas.microsoft.com/office/drawing/2014/main" id="{9025886B-EB4A-432E-B84B-4650433F3A6C}"/>
            </a:ext>
          </a:extLst>
        </xdr:cNvPr>
        <xdr:cNvSpPr>
          <a:spLocks noChangeShapeType="1"/>
        </xdr:cNvSpPr>
      </xdr:nvSpPr>
      <xdr:spPr bwMode="auto">
        <a:xfrm>
          <a:off x="0" y="419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0</xdr:colOff>
      <xdr:row>73</xdr:row>
      <xdr:rowOff>0</xdr:rowOff>
    </xdr:to>
    <xdr:sp macro="" textlink="">
      <xdr:nvSpPr>
        <xdr:cNvPr id="63701" name="Line 39">
          <a:extLst>
            <a:ext uri="{FF2B5EF4-FFF2-40B4-BE49-F238E27FC236}">
              <a16:creationId xmlns:a16="http://schemas.microsoft.com/office/drawing/2014/main" id="{264DECE8-0E67-4C76-AC8E-FBB193121F08}"/>
            </a:ext>
          </a:extLst>
        </xdr:cNvPr>
        <xdr:cNvSpPr>
          <a:spLocks noChangeShapeType="1"/>
        </xdr:cNvSpPr>
      </xdr:nvSpPr>
      <xdr:spPr bwMode="auto">
        <a:xfrm>
          <a:off x="0" y="6953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0</xdr:row>
      <xdr:rowOff>0</xdr:rowOff>
    </xdr:from>
    <xdr:to>
      <xdr:col>18</xdr:col>
      <xdr:colOff>0</xdr:colOff>
      <xdr:row>0</xdr:row>
      <xdr:rowOff>0</xdr:rowOff>
    </xdr:to>
    <xdr:sp macro="" textlink="">
      <xdr:nvSpPr>
        <xdr:cNvPr id="8197" name="Rectangle 5">
          <a:extLst>
            <a:ext uri="{FF2B5EF4-FFF2-40B4-BE49-F238E27FC236}">
              <a16:creationId xmlns:a16="http://schemas.microsoft.com/office/drawing/2014/main" id="{88ED0C70-EF41-4614-8321-CB95ABA299C8}"/>
            </a:ext>
          </a:extLst>
        </xdr:cNvPr>
        <xdr:cNvSpPr>
          <a:spLocks noChangeArrowheads="1"/>
        </xdr:cNvSpPr>
      </xdr:nvSpPr>
      <xdr:spPr bwMode="auto">
        <a:xfrm>
          <a:off x="2066925" y="0"/>
          <a:ext cx="10191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式 次 第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13</xdr:col>
      <xdr:colOff>171450</xdr:colOff>
      <xdr:row>0</xdr:row>
      <xdr:rowOff>0</xdr:rowOff>
    </xdr:to>
    <xdr:sp macro="" textlink="">
      <xdr:nvSpPr>
        <xdr:cNvPr id="8198" name="Rectangle 6">
          <a:extLst>
            <a:ext uri="{FF2B5EF4-FFF2-40B4-BE49-F238E27FC236}">
              <a16:creationId xmlns:a16="http://schemas.microsoft.com/office/drawing/2014/main" id="{53D9BE98-CDBA-4685-8D5E-08273F30A7CC}"/>
            </a:ext>
          </a:extLst>
        </xdr:cNvPr>
        <xdr:cNvSpPr>
          <a:spLocks noChangeArrowheads="1"/>
        </xdr:cNvSpPr>
      </xdr:nvSpPr>
      <xdr:spPr bwMode="auto">
        <a:xfrm>
          <a:off x="1200150" y="0"/>
          <a:ext cx="12001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en-US" altLang="ja-JP" sz="11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1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開会式</a:t>
          </a:r>
          <a:r>
            <a:rPr lang="en-US" altLang="ja-JP" sz="11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  <a:p>
          <a:pPr algn="ctr" rtl="0">
            <a:defRPr sz="1000"/>
          </a:pPr>
          <a:endParaRPr lang="en-US" altLang="ja-JP" sz="1100" b="1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役員･選手整列</a:t>
          </a:r>
        </a:p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開会宣言</a:t>
          </a:r>
        </a:p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優勝杯返還</a:t>
          </a:r>
        </a:p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会長挨拶</a:t>
          </a:r>
        </a:p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来賓挨拶</a:t>
          </a:r>
        </a:p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競技上の注意</a:t>
          </a:r>
        </a:p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選手宣誓</a:t>
          </a:r>
        </a:p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役員･選手退場</a:t>
          </a:r>
        </a:p>
      </xdr:txBody>
    </xdr:sp>
    <xdr:clientData/>
  </xdr:twoCellAnchor>
  <xdr:twoCellAnchor>
    <xdr:from>
      <xdr:col>16</xdr:col>
      <xdr:colOff>47625</xdr:colOff>
      <xdr:row>0</xdr:row>
      <xdr:rowOff>0</xdr:rowOff>
    </xdr:from>
    <xdr:to>
      <xdr:col>23</xdr:col>
      <xdr:colOff>38100</xdr:colOff>
      <xdr:row>0</xdr:row>
      <xdr:rowOff>0</xdr:rowOff>
    </xdr:to>
    <xdr:sp macro="" textlink="">
      <xdr:nvSpPr>
        <xdr:cNvPr id="8199" name="Rectangle 7">
          <a:extLst>
            <a:ext uri="{FF2B5EF4-FFF2-40B4-BE49-F238E27FC236}">
              <a16:creationId xmlns:a16="http://schemas.microsoft.com/office/drawing/2014/main" id="{9A96DA9C-9935-4E9A-9DA5-A28D5E58EF31}"/>
            </a:ext>
          </a:extLst>
        </xdr:cNvPr>
        <xdr:cNvSpPr>
          <a:spLocks noChangeArrowheads="1"/>
        </xdr:cNvSpPr>
      </xdr:nvSpPr>
      <xdr:spPr bwMode="auto">
        <a:xfrm>
          <a:off x="2790825" y="0"/>
          <a:ext cx="11906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en-US" altLang="ja-JP" sz="11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1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閉会式</a:t>
          </a:r>
          <a:r>
            <a:rPr lang="en-US" altLang="ja-JP" sz="11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  <a:p>
          <a:pPr algn="ctr" rtl="0">
            <a:defRPr sz="1000"/>
          </a:pPr>
          <a:endParaRPr lang="en-US" altLang="ja-JP" sz="1100" b="1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役員･選手整列</a:t>
          </a:r>
        </a:p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成績発表</a:t>
          </a:r>
        </a:p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表　　彰</a:t>
          </a:r>
        </a:p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会長挨拶</a:t>
          </a:r>
        </a:p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役員･選手退場</a:t>
          </a:r>
        </a:p>
      </xdr:txBody>
    </xdr:sp>
    <xdr:clientData/>
  </xdr:twoCellAnchor>
  <xdr:twoCellAnchor>
    <xdr:from>
      <xdr:col>37</xdr:col>
      <xdr:colOff>45720</xdr:colOff>
      <xdr:row>11</xdr:row>
      <xdr:rowOff>45720</xdr:rowOff>
    </xdr:from>
    <xdr:to>
      <xdr:col>41</xdr:col>
      <xdr:colOff>137160</xdr:colOff>
      <xdr:row>11</xdr:row>
      <xdr:rowOff>45720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05A05F0-BBBB-9879-0E53-B9F001D07BB7}"/>
            </a:ext>
          </a:extLst>
        </xdr:cNvPr>
        <xdr:cNvCxnSpPr/>
      </xdr:nvCxnSpPr>
      <xdr:spPr bwMode="auto">
        <a:xfrm>
          <a:off x="6568440" y="967740"/>
          <a:ext cx="82296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36</xdr:col>
      <xdr:colOff>76200</xdr:colOff>
      <xdr:row>37</xdr:row>
      <xdr:rowOff>53340</xdr:rowOff>
    </xdr:from>
    <xdr:to>
      <xdr:col>40</xdr:col>
      <xdr:colOff>167640</xdr:colOff>
      <xdr:row>37</xdr:row>
      <xdr:rowOff>53340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BF770A12-DDAB-4E9E-9E9B-46CC051D5186}"/>
            </a:ext>
          </a:extLst>
        </xdr:cNvPr>
        <xdr:cNvCxnSpPr/>
      </xdr:nvCxnSpPr>
      <xdr:spPr bwMode="auto">
        <a:xfrm>
          <a:off x="6416040" y="3154680"/>
          <a:ext cx="82296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36</xdr:col>
      <xdr:colOff>78740</xdr:colOff>
      <xdr:row>41</xdr:row>
      <xdr:rowOff>12700</xdr:rowOff>
    </xdr:from>
    <xdr:to>
      <xdr:col>41</xdr:col>
      <xdr:colOff>25400</xdr:colOff>
      <xdr:row>41</xdr:row>
      <xdr:rowOff>20320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2408560B-B03C-42AF-A900-23A1F962477A}"/>
            </a:ext>
          </a:extLst>
        </xdr:cNvPr>
        <xdr:cNvCxnSpPr/>
      </xdr:nvCxnSpPr>
      <xdr:spPr bwMode="auto">
        <a:xfrm>
          <a:off x="6479540" y="3657600"/>
          <a:ext cx="835660" cy="762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37</xdr:col>
      <xdr:colOff>106680</xdr:colOff>
      <xdr:row>43</xdr:row>
      <xdr:rowOff>12700</xdr:rowOff>
    </xdr:from>
    <xdr:to>
      <xdr:col>42</xdr:col>
      <xdr:colOff>165100</xdr:colOff>
      <xdr:row>43</xdr:row>
      <xdr:rowOff>50800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1129E184-4D4C-4CB3-93F6-31580602FBD7}"/>
            </a:ext>
          </a:extLst>
        </xdr:cNvPr>
        <xdr:cNvCxnSpPr/>
      </xdr:nvCxnSpPr>
      <xdr:spPr bwMode="auto">
        <a:xfrm>
          <a:off x="6685280" y="3835400"/>
          <a:ext cx="947420" cy="381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37</xdr:col>
      <xdr:colOff>124460</xdr:colOff>
      <xdr:row>93</xdr:row>
      <xdr:rowOff>25400</xdr:rowOff>
    </xdr:from>
    <xdr:to>
      <xdr:col>42</xdr:col>
      <xdr:colOff>147320</xdr:colOff>
      <xdr:row>93</xdr:row>
      <xdr:rowOff>25400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53BC2E84-8D25-4EAC-82B3-BBF9C5A126C0}"/>
            </a:ext>
          </a:extLst>
        </xdr:cNvPr>
        <xdr:cNvCxnSpPr/>
      </xdr:nvCxnSpPr>
      <xdr:spPr bwMode="auto">
        <a:xfrm>
          <a:off x="6703060" y="8293100"/>
          <a:ext cx="91186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37</xdr:col>
      <xdr:colOff>48260</xdr:colOff>
      <xdr:row>86</xdr:row>
      <xdr:rowOff>38100</xdr:rowOff>
    </xdr:from>
    <xdr:to>
      <xdr:col>41</xdr:col>
      <xdr:colOff>172720</xdr:colOff>
      <xdr:row>86</xdr:row>
      <xdr:rowOff>45720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50FD88EF-4FE5-4438-8647-3DDA065BFA44}"/>
            </a:ext>
          </a:extLst>
        </xdr:cNvPr>
        <xdr:cNvCxnSpPr/>
      </xdr:nvCxnSpPr>
      <xdr:spPr bwMode="auto">
        <a:xfrm>
          <a:off x="6626860" y="7683500"/>
          <a:ext cx="835660" cy="762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36</xdr:col>
      <xdr:colOff>43180</xdr:colOff>
      <xdr:row>72</xdr:row>
      <xdr:rowOff>0</xdr:rowOff>
    </xdr:from>
    <xdr:to>
      <xdr:col>41</xdr:col>
      <xdr:colOff>66040</xdr:colOff>
      <xdr:row>72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73DFA92C-1267-4922-827F-3C294602CAD4}"/>
            </a:ext>
          </a:extLst>
        </xdr:cNvPr>
        <xdr:cNvCxnSpPr/>
      </xdr:nvCxnSpPr>
      <xdr:spPr bwMode="auto">
        <a:xfrm>
          <a:off x="6443980" y="6400800"/>
          <a:ext cx="91186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38</xdr:col>
      <xdr:colOff>40640</xdr:colOff>
      <xdr:row>98</xdr:row>
      <xdr:rowOff>10160</xdr:rowOff>
    </xdr:from>
    <xdr:to>
      <xdr:col>42</xdr:col>
      <xdr:colOff>63500</xdr:colOff>
      <xdr:row>98</xdr:row>
      <xdr:rowOff>17780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C5DC23CF-547C-4FFE-B9A5-103EAECDF740}"/>
            </a:ext>
          </a:extLst>
        </xdr:cNvPr>
        <xdr:cNvCxnSpPr/>
      </xdr:nvCxnSpPr>
      <xdr:spPr bwMode="auto">
        <a:xfrm>
          <a:off x="6797040" y="8722360"/>
          <a:ext cx="734060" cy="762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12</xdr:col>
      <xdr:colOff>167640</xdr:colOff>
      <xdr:row>64</xdr:row>
      <xdr:rowOff>76200</xdr:rowOff>
    </xdr:from>
    <xdr:to>
      <xdr:col>16</xdr:col>
      <xdr:colOff>0</xdr:colOff>
      <xdr:row>65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854F1EDD-438D-F7C0-D42C-5DB311CBB30F}"/>
            </a:ext>
          </a:extLst>
        </xdr:cNvPr>
        <xdr:cNvCxnSpPr/>
      </xdr:nvCxnSpPr>
      <xdr:spPr bwMode="auto">
        <a:xfrm>
          <a:off x="2270760" y="5440680"/>
          <a:ext cx="533400" cy="762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13</xdr:col>
      <xdr:colOff>0</xdr:colOff>
      <xdr:row>59</xdr:row>
      <xdr:rowOff>0</xdr:rowOff>
    </xdr:from>
    <xdr:to>
      <xdr:col>16</xdr:col>
      <xdr:colOff>7620</xdr:colOff>
      <xdr:row>59</xdr:row>
      <xdr:rowOff>7620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80374E63-45C2-4961-9F7C-D865A689BAD4}"/>
            </a:ext>
          </a:extLst>
        </xdr:cNvPr>
        <xdr:cNvCxnSpPr/>
      </xdr:nvCxnSpPr>
      <xdr:spPr bwMode="auto">
        <a:xfrm>
          <a:off x="2278380" y="4945380"/>
          <a:ext cx="533400" cy="762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12</xdr:col>
      <xdr:colOff>167640</xdr:colOff>
      <xdr:row>37</xdr:row>
      <xdr:rowOff>0</xdr:rowOff>
    </xdr:from>
    <xdr:to>
      <xdr:col>16</xdr:col>
      <xdr:colOff>45720</xdr:colOff>
      <xdr:row>37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480F850C-5B8C-4CD8-A8DF-20643F01FEA9}"/>
            </a:ext>
          </a:extLst>
        </xdr:cNvPr>
        <xdr:cNvCxnSpPr/>
      </xdr:nvCxnSpPr>
      <xdr:spPr bwMode="auto">
        <a:xfrm>
          <a:off x="2270760" y="3101340"/>
          <a:ext cx="57912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13</xdr:col>
      <xdr:colOff>7620</xdr:colOff>
      <xdr:row>43</xdr:row>
      <xdr:rowOff>0</xdr:rowOff>
    </xdr:from>
    <xdr:to>
      <xdr:col>16</xdr:col>
      <xdr:colOff>137160</xdr:colOff>
      <xdr:row>43</xdr:row>
      <xdr:rowOff>7620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A34024AF-2603-7F62-2770-8F168730DD23}"/>
            </a:ext>
          </a:extLst>
        </xdr:cNvPr>
        <xdr:cNvCxnSpPr/>
      </xdr:nvCxnSpPr>
      <xdr:spPr bwMode="auto">
        <a:xfrm flipV="1">
          <a:off x="2286000" y="3604260"/>
          <a:ext cx="655320" cy="762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24</xdr:col>
      <xdr:colOff>7620</xdr:colOff>
      <xdr:row>101</xdr:row>
      <xdr:rowOff>0</xdr:rowOff>
    </xdr:from>
    <xdr:to>
      <xdr:col>27</xdr:col>
      <xdr:colOff>137160</xdr:colOff>
      <xdr:row>101</xdr:row>
      <xdr:rowOff>7620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56DB2E9B-8C4E-4DAA-843E-50B71B4C7541}"/>
            </a:ext>
          </a:extLst>
        </xdr:cNvPr>
        <xdr:cNvCxnSpPr/>
      </xdr:nvCxnSpPr>
      <xdr:spPr bwMode="auto">
        <a:xfrm flipV="1">
          <a:off x="2286000" y="3604260"/>
          <a:ext cx="655320" cy="762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24</xdr:col>
      <xdr:colOff>7620</xdr:colOff>
      <xdr:row>85</xdr:row>
      <xdr:rowOff>0</xdr:rowOff>
    </xdr:from>
    <xdr:to>
      <xdr:col>27</xdr:col>
      <xdr:colOff>137160</xdr:colOff>
      <xdr:row>85</xdr:row>
      <xdr:rowOff>7620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461C1BAF-B1CE-4BA7-96F9-6A4ADAECA7D4}"/>
            </a:ext>
          </a:extLst>
        </xdr:cNvPr>
        <xdr:cNvCxnSpPr/>
      </xdr:nvCxnSpPr>
      <xdr:spPr bwMode="auto">
        <a:xfrm flipV="1">
          <a:off x="4213860" y="8465820"/>
          <a:ext cx="655320" cy="762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83820</xdr:colOff>
      <xdr:row>73</xdr:row>
      <xdr:rowOff>0</xdr:rowOff>
    </xdr:from>
    <xdr:to>
      <xdr:col>7</xdr:col>
      <xdr:colOff>22860</xdr:colOff>
      <xdr:row>73</xdr:row>
      <xdr:rowOff>15240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CBABFF6F-EFD6-4B01-A07A-B27F9EF7847D}"/>
            </a:ext>
          </a:extLst>
        </xdr:cNvPr>
        <xdr:cNvCxnSpPr/>
      </xdr:nvCxnSpPr>
      <xdr:spPr bwMode="auto">
        <a:xfrm>
          <a:off x="434340" y="1927860"/>
          <a:ext cx="815340" cy="1524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24</xdr:col>
      <xdr:colOff>83820</xdr:colOff>
      <xdr:row>87</xdr:row>
      <xdr:rowOff>0</xdr:rowOff>
    </xdr:from>
    <xdr:to>
      <xdr:col>29</xdr:col>
      <xdr:colOff>99060</xdr:colOff>
      <xdr:row>87</xdr:row>
      <xdr:rowOff>7620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BB63918D-6A75-4D1C-851C-1A772632965F}"/>
            </a:ext>
          </a:extLst>
        </xdr:cNvPr>
        <xdr:cNvCxnSpPr/>
      </xdr:nvCxnSpPr>
      <xdr:spPr bwMode="auto">
        <a:xfrm>
          <a:off x="4290060" y="7292340"/>
          <a:ext cx="891540" cy="762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24</xdr:col>
      <xdr:colOff>83820</xdr:colOff>
      <xdr:row>89</xdr:row>
      <xdr:rowOff>0</xdr:rowOff>
    </xdr:from>
    <xdr:to>
      <xdr:col>29</xdr:col>
      <xdr:colOff>22860</xdr:colOff>
      <xdr:row>89</xdr:row>
      <xdr:rowOff>15240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4F17A2FA-5C0D-4351-86B5-5542EA989297}"/>
            </a:ext>
          </a:extLst>
        </xdr:cNvPr>
        <xdr:cNvCxnSpPr/>
      </xdr:nvCxnSpPr>
      <xdr:spPr bwMode="auto">
        <a:xfrm>
          <a:off x="434340" y="1927860"/>
          <a:ext cx="815340" cy="1524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103</xdr:row>
      <xdr:rowOff>0</xdr:rowOff>
    </xdr:from>
    <xdr:to>
      <xdr:col>0</xdr:col>
      <xdr:colOff>0</xdr:colOff>
      <xdr:row>103</xdr:row>
      <xdr:rowOff>0</xdr:rowOff>
    </xdr:to>
    <xdr:sp macro="" textlink="">
      <xdr:nvSpPr>
        <xdr:cNvPr id="81804" name="AutoShape 16">
          <a:extLst>
            <a:ext uri="{FF2B5EF4-FFF2-40B4-BE49-F238E27FC236}">
              <a16:creationId xmlns:a16="http://schemas.microsoft.com/office/drawing/2014/main" id="{4FB1D2B8-162F-4B7B-98AC-CEE95DC963B9}"/>
            </a:ext>
          </a:extLst>
        </xdr:cNvPr>
        <xdr:cNvSpPr>
          <a:spLocks/>
        </xdr:cNvSpPr>
      </xdr:nvSpPr>
      <xdr:spPr bwMode="auto">
        <a:xfrm>
          <a:off x="0" y="7858125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0</xdr:colOff>
      <xdr:row>103</xdr:row>
      <xdr:rowOff>0</xdr:rowOff>
    </xdr:to>
    <xdr:sp macro="" textlink="">
      <xdr:nvSpPr>
        <xdr:cNvPr id="81805" name="AutoShape 17">
          <a:extLst>
            <a:ext uri="{FF2B5EF4-FFF2-40B4-BE49-F238E27FC236}">
              <a16:creationId xmlns:a16="http://schemas.microsoft.com/office/drawing/2014/main" id="{FCC3822C-A4D6-48F9-B55A-E2FC5FBC2B24}"/>
            </a:ext>
          </a:extLst>
        </xdr:cNvPr>
        <xdr:cNvSpPr>
          <a:spLocks/>
        </xdr:cNvSpPr>
      </xdr:nvSpPr>
      <xdr:spPr bwMode="auto">
        <a:xfrm>
          <a:off x="0" y="7858125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0</xdr:colOff>
      <xdr:row>103</xdr:row>
      <xdr:rowOff>0</xdr:rowOff>
    </xdr:to>
    <xdr:sp macro="" textlink="">
      <xdr:nvSpPr>
        <xdr:cNvPr id="81806" name="AutoShape 18">
          <a:extLst>
            <a:ext uri="{FF2B5EF4-FFF2-40B4-BE49-F238E27FC236}">
              <a16:creationId xmlns:a16="http://schemas.microsoft.com/office/drawing/2014/main" id="{DF9E0CCE-CBA7-4B6D-B7CE-0795002DDAB6}"/>
            </a:ext>
          </a:extLst>
        </xdr:cNvPr>
        <xdr:cNvSpPr>
          <a:spLocks/>
        </xdr:cNvSpPr>
      </xdr:nvSpPr>
      <xdr:spPr bwMode="auto">
        <a:xfrm>
          <a:off x="0" y="7858125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0</xdr:colOff>
      <xdr:row>103</xdr:row>
      <xdr:rowOff>0</xdr:rowOff>
    </xdr:to>
    <xdr:sp macro="" textlink="">
      <xdr:nvSpPr>
        <xdr:cNvPr id="81807" name="AutoShape 19">
          <a:extLst>
            <a:ext uri="{FF2B5EF4-FFF2-40B4-BE49-F238E27FC236}">
              <a16:creationId xmlns:a16="http://schemas.microsoft.com/office/drawing/2014/main" id="{94404AC7-718B-407D-8302-111577B22728}"/>
            </a:ext>
          </a:extLst>
        </xdr:cNvPr>
        <xdr:cNvSpPr>
          <a:spLocks/>
        </xdr:cNvSpPr>
      </xdr:nvSpPr>
      <xdr:spPr bwMode="auto">
        <a:xfrm>
          <a:off x="0" y="7858125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0</xdr:colOff>
      <xdr:row>103</xdr:row>
      <xdr:rowOff>0</xdr:rowOff>
    </xdr:to>
    <xdr:sp macro="" textlink="">
      <xdr:nvSpPr>
        <xdr:cNvPr id="81808" name="AutoShape 20">
          <a:extLst>
            <a:ext uri="{FF2B5EF4-FFF2-40B4-BE49-F238E27FC236}">
              <a16:creationId xmlns:a16="http://schemas.microsoft.com/office/drawing/2014/main" id="{641DC8B8-9A39-4FA5-B5E2-1E130D8C229E}"/>
            </a:ext>
          </a:extLst>
        </xdr:cNvPr>
        <xdr:cNvSpPr>
          <a:spLocks/>
        </xdr:cNvSpPr>
      </xdr:nvSpPr>
      <xdr:spPr bwMode="auto">
        <a:xfrm>
          <a:off x="0" y="7858125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0</xdr:colOff>
      <xdr:row>103</xdr:row>
      <xdr:rowOff>0</xdr:rowOff>
    </xdr:to>
    <xdr:sp macro="" textlink="">
      <xdr:nvSpPr>
        <xdr:cNvPr id="81809" name="AutoShape 21">
          <a:extLst>
            <a:ext uri="{FF2B5EF4-FFF2-40B4-BE49-F238E27FC236}">
              <a16:creationId xmlns:a16="http://schemas.microsoft.com/office/drawing/2014/main" id="{0E261FF2-3CA1-4189-860D-242DE4915D83}"/>
            </a:ext>
          </a:extLst>
        </xdr:cNvPr>
        <xdr:cNvSpPr>
          <a:spLocks/>
        </xdr:cNvSpPr>
      </xdr:nvSpPr>
      <xdr:spPr bwMode="auto">
        <a:xfrm>
          <a:off x="0" y="7858125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0</xdr:colOff>
      <xdr:row>103</xdr:row>
      <xdr:rowOff>0</xdr:rowOff>
    </xdr:to>
    <xdr:sp macro="" textlink="">
      <xdr:nvSpPr>
        <xdr:cNvPr id="81810" name="AutoShape 22">
          <a:extLst>
            <a:ext uri="{FF2B5EF4-FFF2-40B4-BE49-F238E27FC236}">
              <a16:creationId xmlns:a16="http://schemas.microsoft.com/office/drawing/2014/main" id="{83A2864F-BEF8-4068-90E1-543E23740F8E}"/>
            </a:ext>
          </a:extLst>
        </xdr:cNvPr>
        <xdr:cNvSpPr>
          <a:spLocks/>
        </xdr:cNvSpPr>
      </xdr:nvSpPr>
      <xdr:spPr bwMode="auto">
        <a:xfrm>
          <a:off x="0" y="7858125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0</xdr:colOff>
      <xdr:row>103</xdr:row>
      <xdr:rowOff>0</xdr:rowOff>
    </xdr:to>
    <xdr:sp macro="" textlink="">
      <xdr:nvSpPr>
        <xdr:cNvPr id="81811" name="Line 23">
          <a:extLst>
            <a:ext uri="{FF2B5EF4-FFF2-40B4-BE49-F238E27FC236}">
              <a16:creationId xmlns:a16="http://schemas.microsoft.com/office/drawing/2014/main" id="{9A2711C5-D5C6-49EC-896A-E36435DB327D}"/>
            </a:ext>
          </a:extLst>
        </xdr:cNvPr>
        <xdr:cNvSpPr>
          <a:spLocks noChangeShapeType="1"/>
        </xdr:cNvSpPr>
      </xdr:nvSpPr>
      <xdr:spPr bwMode="auto">
        <a:xfrm>
          <a:off x="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0</xdr:colOff>
      <xdr:row>103</xdr:row>
      <xdr:rowOff>0</xdr:rowOff>
    </xdr:to>
    <xdr:sp macro="" textlink="">
      <xdr:nvSpPr>
        <xdr:cNvPr id="81812" name="AutoShape 24">
          <a:extLst>
            <a:ext uri="{FF2B5EF4-FFF2-40B4-BE49-F238E27FC236}">
              <a16:creationId xmlns:a16="http://schemas.microsoft.com/office/drawing/2014/main" id="{42D5169B-E013-45E8-9A53-2DF0E9BFA6D8}"/>
            </a:ext>
          </a:extLst>
        </xdr:cNvPr>
        <xdr:cNvSpPr>
          <a:spLocks/>
        </xdr:cNvSpPr>
      </xdr:nvSpPr>
      <xdr:spPr bwMode="auto">
        <a:xfrm>
          <a:off x="0" y="7858125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0</xdr:colOff>
      <xdr:row>103</xdr:row>
      <xdr:rowOff>0</xdr:rowOff>
    </xdr:to>
    <xdr:sp macro="" textlink="">
      <xdr:nvSpPr>
        <xdr:cNvPr id="81813" name="AutoShape 25">
          <a:extLst>
            <a:ext uri="{FF2B5EF4-FFF2-40B4-BE49-F238E27FC236}">
              <a16:creationId xmlns:a16="http://schemas.microsoft.com/office/drawing/2014/main" id="{69C16901-1652-47A7-BEF1-94714E4BAFFA}"/>
            </a:ext>
          </a:extLst>
        </xdr:cNvPr>
        <xdr:cNvSpPr>
          <a:spLocks/>
        </xdr:cNvSpPr>
      </xdr:nvSpPr>
      <xdr:spPr bwMode="auto">
        <a:xfrm>
          <a:off x="0" y="7858125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0</xdr:colOff>
      <xdr:row>103</xdr:row>
      <xdr:rowOff>0</xdr:rowOff>
    </xdr:to>
    <xdr:sp macro="" textlink="">
      <xdr:nvSpPr>
        <xdr:cNvPr id="81814" name="AutoShape 26">
          <a:extLst>
            <a:ext uri="{FF2B5EF4-FFF2-40B4-BE49-F238E27FC236}">
              <a16:creationId xmlns:a16="http://schemas.microsoft.com/office/drawing/2014/main" id="{239EE4CA-9550-4C18-B48D-36A362E5EDC8}"/>
            </a:ext>
          </a:extLst>
        </xdr:cNvPr>
        <xdr:cNvSpPr>
          <a:spLocks/>
        </xdr:cNvSpPr>
      </xdr:nvSpPr>
      <xdr:spPr bwMode="auto">
        <a:xfrm>
          <a:off x="0" y="7858125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0</xdr:colOff>
      <xdr:row>103</xdr:row>
      <xdr:rowOff>0</xdr:rowOff>
    </xdr:to>
    <xdr:sp macro="" textlink="">
      <xdr:nvSpPr>
        <xdr:cNvPr id="81815" name="AutoShape 27">
          <a:extLst>
            <a:ext uri="{FF2B5EF4-FFF2-40B4-BE49-F238E27FC236}">
              <a16:creationId xmlns:a16="http://schemas.microsoft.com/office/drawing/2014/main" id="{EDFDDCDE-C56E-4D94-B6CC-12CAB8D3899A}"/>
            </a:ext>
          </a:extLst>
        </xdr:cNvPr>
        <xdr:cNvSpPr>
          <a:spLocks/>
        </xdr:cNvSpPr>
      </xdr:nvSpPr>
      <xdr:spPr bwMode="auto">
        <a:xfrm>
          <a:off x="0" y="7858125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0</xdr:colOff>
      <xdr:row>103</xdr:row>
      <xdr:rowOff>0</xdr:rowOff>
    </xdr:to>
    <xdr:sp macro="" textlink="">
      <xdr:nvSpPr>
        <xdr:cNvPr id="81816" name="AutoShape 28">
          <a:extLst>
            <a:ext uri="{FF2B5EF4-FFF2-40B4-BE49-F238E27FC236}">
              <a16:creationId xmlns:a16="http://schemas.microsoft.com/office/drawing/2014/main" id="{632F542D-1AE8-454C-9C36-EDC849064AE7}"/>
            </a:ext>
          </a:extLst>
        </xdr:cNvPr>
        <xdr:cNvSpPr>
          <a:spLocks/>
        </xdr:cNvSpPr>
      </xdr:nvSpPr>
      <xdr:spPr bwMode="auto">
        <a:xfrm>
          <a:off x="0" y="7858125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0</xdr:colOff>
      <xdr:row>103</xdr:row>
      <xdr:rowOff>0</xdr:rowOff>
    </xdr:to>
    <xdr:sp macro="" textlink="">
      <xdr:nvSpPr>
        <xdr:cNvPr id="81817" name="AutoShape 29">
          <a:extLst>
            <a:ext uri="{FF2B5EF4-FFF2-40B4-BE49-F238E27FC236}">
              <a16:creationId xmlns:a16="http://schemas.microsoft.com/office/drawing/2014/main" id="{AE07A0FF-344D-4724-9E7C-F8D4A6D0C0E8}"/>
            </a:ext>
          </a:extLst>
        </xdr:cNvPr>
        <xdr:cNvSpPr>
          <a:spLocks/>
        </xdr:cNvSpPr>
      </xdr:nvSpPr>
      <xdr:spPr bwMode="auto">
        <a:xfrm>
          <a:off x="0" y="7858125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0</xdr:colOff>
      <xdr:row>103</xdr:row>
      <xdr:rowOff>0</xdr:rowOff>
    </xdr:to>
    <xdr:sp macro="" textlink="">
      <xdr:nvSpPr>
        <xdr:cNvPr id="81818" name="AutoShape 30">
          <a:extLst>
            <a:ext uri="{FF2B5EF4-FFF2-40B4-BE49-F238E27FC236}">
              <a16:creationId xmlns:a16="http://schemas.microsoft.com/office/drawing/2014/main" id="{8810DE3B-0B5E-4EF3-B5BF-878710998BF6}"/>
            </a:ext>
          </a:extLst>
        </xdr:cNvPr>
        <xdr:cNvSpPr>
          <a:spLocks/>
        </xdr:cNvSpPr>
      </xdr:nvSpPr>
      <xdr:spPr bwMode="auto">
        <a:xfrm>
          <a:off x="0" y="7858125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0</xdr:colOff>
      <xdr:row>103</xdr:row>
      <xdr:rowOff>0</xdr:rowOff>
    </xdr:to>
    <xdr:sp macro="" textlink="">
      <xdr:nvSpPr>
        <xdr:cNvPr id="81819" name="Line 31">
          <a:extLst>
            <a:ext uri="{FF2B5EF4-FFF2-40B4-BE49-F238E27FC236}">
              <a16:creationId xmlns:a16="http://schemas.microsoft.com/office/drawing/2014/main" id="{4F163119-E48B-483B-891D-AFF3CEDFE44B}"/>
            </a:ext>
          </a:extLst>
        </xdr:cNvPr>
        <xdr:cNvSpPr>
          <a:spLocks noChangeShapeType="1"/>
        </xdr:cNvSpPr>
      </xdr:nvSpPr>
      <xdr:spPr bwMode="auto">
        <a:xfrm>
          <a:off x="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0</xdr:colOff>
      <xdr:row>103</xdr:row>
      <xdr:rowOff>0</xdr:rowOff>
    </xdr:to>
    <xdr:sp macro="" textlink="">
      <xdr:nvSpPr>
        <xdr:cNvPr id="81820" name="AutoShape 32">
          <a:extLst>
            <a:ext uri="{FF2B5EF4-FFF2-40B4-BE49-F238E27FC236}">
              <a16:creationId xmlns:a16="http://schemas.microsoft.com/office/drawing/2014/main" id="{C0A8F1A6-0B53-4A34-A764-E384ACE8A89F}"/>
            </a:ext>
          </a:extLst>
        </xdr:cNvPr>
        <xdr:cNvSpPr>
          <a:spLocks/>
        </xdr:cNvSpPr>
      </xdr:nvSpPr>
      <xdr:spPr bwMode="auto">
        <a:xfrm>
          <a:off x="0" y="7858125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0</xdr:colOff>
      <xdr:row>103</xdr:row>
      <xdr:rowOff>0</xdr:rowOff>
    </xdr:to>
    <xdr:sp macro="" textlink="">
      <xdr:nvSpPr>
        <xdr:cNvPr id="81821" name="AutoShape 33">
          <a:extLst>
            <a:ext uri="{FF2B5EF4-FFF2-40B4-BE49-F238E27FC236}">
              <a16:creationId xmlns:a16="http://schemas.microsoft.com/office/drawing/2014/main" id="{E929E898-DC9C-4942-84A1-33E3FB93371D}"/>
            </a:ext>
          </a:extLst>
        </xdr:cNvPr>
        <xdr:cNvSpPr>
          <a:spLocks/>
        </xdr:cNvSpPr>
      </xdr:nvSpPr>
      <xdr:spPr bwMode="auto">
        <a:xfrm>
          <a:off x="0" y="7858125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0</xdr:colOff>
      <xdr:row>103</xdr:row>
      <xdr:rowOff>0</xdr:rowOff>
    </xdr:to>
    <xdr:sp macro="" textlink="">
      <xdr:nvSpPr>
        <xdr:cNvPr id="81822" name="AutoShape 34">
          <a:extLst>
            <a:ext uri="{FF2B5EF4-FFF2-40B4-BE49-F238E27FC236}">
              <a16:creationId xmlns:a16="http://schemas.microsoft.com/office/drawing/2014/main" id="{A032B0DF-4C5E-4755-AF0A-EBEE36B56155}"/>
            </a:ext>
          </a:extLst>
        </xdr:cNvPr>
        <xdr:cNvSpPr>
          <a:spLocks/>
        </xdr:cNvSpPr>
      </xdr:nvSpPr>
      <xdr:spPr bwMode="auto">
        <a:xfrm>
          <a:off x="0" y="7858125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0</xdr:colOff>
      <xdr:row>103</xdr:row>
      <xdr:rowOff>0</xdr:rowOff>
    </xdr:to>
    <xdr:sp macro="" textlink="">
      <xdr:nvSpPr>
        <xdr:cNvPr id="81823" name="AutoShape 35">
          <a:extLst>
            <a:ext uri="{FF2B5EF4-FFF2-40B4-BE49-F238E27FC236}">
              <a16:creationId xmlns:a16="http://schemas.microsoft.com/office/drawing/2014/main" id="{375BB898-B675-4E5A-A8ED-B2F251E8D1D1}"/>
            </a:ext>
          </a:extLst>
        </xdr:cNvPr>
        <xdr:cNvSpPr>
          <a:spLocks/>
        </xdr:cNvSpPr>
      </xdr:nvSpPr>
      <xdr:spPr bwMode="auto">
        <a:xfrm>
          <a:off x="0" y="7858125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0</xdr:colOff>
      <xdr:row>103</xdr:row>
      <xdr:rowOff>0</xdr:rowOff>
    </xdr:to>
    <xdr:sp macro="" textlink="">
      <xdr:nvSpPr>
        <xdr:cNvPr id="81824" name="AutoShape 36">
          <a:extLst>
            <a:ext uri="{FF2B5EF4-FFF2-40B4-BE49-F238E27FC236}">
              <a16:creationId xmlns:a16="http://schemas.microsoft.com/office/drawing/2014/main" id="{22B31DDE-A044-45DD-B079-A57FC33EC88C}"/>
            </a:ext>
          </a:extLst>
        </xdr:cNvPr>
        <xdr:cNvSpPr>
          <a:spLocks/>
        </xdr:cNvSpPr>
      </xdr:nvSpPr>
      <xdr:spPr bwMode="auto">
        <a:xfrm>
          <a:off x="0" y="7858125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0</xdr:colOff>
      <xdr:row>103</xdr:row>
      <xdr:rowOff>0</xdr:rowOff>
    </xdr:to>
    <xdr:sp macro="" textlink="">
      <xdr:nvSpPr>
        <xdr:cNvPr id="81825" name="AutoShape 37">
          <a:extLst>
            <a:ext uri="{FF2B5EF4-FFF2-40B4-BE49-F238E27FC236}">
              <a16:creationId xmlns:a16="http://schemas.microsoft.com/office/drawing/2014/main" id="{A4579894-1A6E-4867-84ED-F868741DBA2A}"/>
            </a:ext>
          </a:extLst>
        </xdr:cNvPr>
        <xdr:cNvSpPr>
          <a:spLocks/>
        </xdr:cNvSpPr>
      </xdr:nvSpPr>
      <xdr:spPr bwMode="auto">
        <a:xfrm>
          <a:off x="0" y="7858125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0</xdr:colOff>
      <xdr:row>103</xdr:row>
      <xdr:rowOff>0</xdr:rowOff>
    </xdr:to>
    <xdr:sp macro="" textlink="">
      <xdr:nvSpPr>
        <xdr:cNvPr id="81826" name="AutoShape 38">
          <a:extLst>
            <a:ext uri="{FF2B5EF4-FFF2-40B4-BE49-F238E27FC236}">
              <a16:creationId xmlns:a16="http://schemas.microsoft.com/office/drawing/2014/main" id="{59E58CCF-C122-4F2A-888F-6924A0CEDF48}"/>
            </a:ext>
          </a:extLst>
        </xdr:cNvPr>
        <xdr:cNvSpPr>
          <a:spLocks/>
        </xdr:cNvSpPr>
      </xdr:nvSpPr>
      <xdr:spPr bwMode="auto">
        <a:xfrm>
          <a:off x="0" y="7858125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0</xdr:colOff>
      <xdr:row>103</xdr:row>
      <xdr:rowOff>0</xdr:rowOff>
    </xdr:to>
    <xdr:sp macro="" textlink="">
      <xdr:nvSpPr>
        <xdr:cNvPr id="81827" name="Line 39">
          <a:extLst>
            <a:ext uri="{FF2B5EF4-FFF2-40B4-BE49-F238E27FC236}">
              <a16:creationId xmlns:a16="http://schemas.microsoft.com/office/drawing/2014/main" id="{B38DE9BF-53FB-4193-9C4D-FC25FE92D3BB}"/>
            </a:ext>
          </a:extLst>
        </xdr:cNvPr>
        <xdr:cNvSpPr>
          <a:spLocks noChangeShapeType="1"/>
        </xdr:cNvSpPr>
      </xdr:nvSpPr>
      <xdr:spPr bwMode="auto">
        <a:xfrm>
          <a:off x="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10160</xdr:colOff>
      <xdr:row>9</xdr:row>
      <xdr:rowOff>86360</xdr:rowOff>
    </xdr:from>
    <xdr:to>
      <xdr:col>40</xdr:col>
      <xdr:colOff>134620</xdr:colOff>
      <xdr:row>10</xdr:row>
      <xdr:rowOff>5080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745A8891-1330-419E-9D36-23DB53B8E65C}"/>
            </a:ext>
          </a:extLst>
        </xdr:cNvPr>
        <xdr:cNvCxnSpPr/>
      </xdr:nvCxnSpPr>
      <xdr:spPr bwMode="auto">
        <a:xfrm>
          <a:off x="6410960" y="886460"/>
          <a:ext cx="835660" cy="762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36</xdr:col>
      <xdr:colOff>60960</xdr:colOff>
      <xdr:row>22</xdr:row>
      <xdr:rowOff>50800</xdr:rowOff>
    </xdr:from>
    <xdr:to>
      <xdr:col>41</xdr:col>
      <xdr:colOff>78740</xdr:colOff>
      <xdr:row>22</xdr:row>
      <xdr:rowOff>50800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1E9124B6-9BEB-4619-81A7-DA2E8782EB58}"/>
            </a:ext>
          </a:extLst>
        </xdr:cNvPr>
        <xdr:cNvCxnSpPr/>
      </xdr:nvCxnSpPr>
      <xdr:spPr bwMode="auto">
        <a:xfrm>
          <a:off x="6461760" y="2006600"/>
          <a:ext cx="90678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36</xdr:col>
      <xdr:colOff>109220</xdr:colOff>
      <xdr:row>37</xdr:row>
      <xdr:rowOff>25400</xdr:rowOff>
    </xdr:from>
    <xdr:to>
      <xdr:col>41</xdr:col>
      <xdr:colOff>132080</xdr:colOff>
      <xdr:row>37</xdr:row>
      <xdr:rowOff>25400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1150BCB8-2B1A-43D8-AD17-8DB0FEABFB6A}"/>
            </a:ext>
          </a:extLst>
        </xdr:cNvPr>
        <xdr:cNvCxnSpPr/>
      </xdr:nvCxnSpPr>
      <xdr:spPr bwMode="auto">
        <a:xfrm>
          <a:off x="6510020" y="3314700"/>
          <a:ext cx="91186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35</xdr:col>
      <xdr:colOff>60960</xdr:colOff>
      <xdr:row>19</xdr:row>
      <xdr:rowOff>60960</xdr:rowOff>
    </xdr:from>
    <xdr:to>
      <xdr:col>40</xdr:col>
      <xdr:colOff>83820</xdr:colOff>
      <xdr:row>19</xdr:row>
      <xdr:rowOff>60960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5E021DDC-F0F3-4C6F-B17D-4C796A125E74}"/>
            </a:ext>
          </a:extLst>
        </xdr:cNvPr>
        <xdr:cNvCxnSpPr/>
      </xdr:nvCxnSpPr>
      <xdr:spPr bwMode="auto">
        <a:xfrm>
          <a:off x="6217920" y="1653540"/>
          <a:ext cx="93726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35</xdr:col>
      <xdr:colOff>121920</xdr:colOff>
      <xdr:row>17</xdr:row>
      <xdr:rowOff>22860</xdr:rowOff>
    </xdr:from>
    <xdr:to>
      <xdr:col>40</xdr:col>
      <xdr:colOff>68580</xdr:colOff>
      <xdr:row>17</xdr:row>
      <xdr:rowOff>30480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A31B77A2-7EAE-445B-B227-0C7A47BD9F87}"/>
            </a:ext>
          </a:extLst>
        </xdr:cNvPr>
        <xdr:cNvCxnSpPr/>
      </xdr:nvCxnSpPr>
      <xdr:spPr bwMode="auto">
        <a:xfrm>
          <a:off x="6278880" y="1447800"/>
          <a:ext cx="861060" cy="762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37</xdr:col>
      <xdr:colOff>66040</xdr:colOff>
      <xdr:row>40</xdr:row>
      <xdr:rowOff>71120</xdr:rowOff>
    </xdr:from>
    <xdr:to>
      <xdr:col>42</xdr:col>
      <xdr:colOff>12700</xdr:colOff>
      <xdr:row>40</xdr:row>
      <xdr:rowOff>78740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A66F0450-1DB6-4770-900C-B0A2C9164879}"/>
            </a:ext>
          </a:extLst>
        </xdr:cNvPr>
        <xdr:cNvCxnSpPr/>
      </xdr:nvCxnSpPr>
      <xdr:spPr bwMode="auto">
        <a:xfrm>
          <a:off x="6644640" y="3627120"/>
          <a:ext cx="835660" cy="762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36</xdr:col>
      <xdr:colOff>109220</xdr:colOff>
      <xdr:row>47</xdr:row>
      <xdr:rowOff>71120</xdr:rowOff>
    </xdr:from>
    <xdr:to>
      <xdr:col>41</xdr:col>
      <xdr:colOff>55880</xdr:colOff>
      <xdr:row>47</xdr:row>
      <xdr:rowOff>78740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3FE834D2-4E4D-4C24-8CAE-CE92DBB82949}"/>
            </a:ext>
          </a:extLst>
        </xdr:cNvPr>
        <xdr:cNvCxnSpPr/>
      </xdr:nvCxnSpPr>
      <xdr:spPr bwMode="auto">
        <a:xfrm>
          <a:off x="6510020" y="4249420"/>
          <a:ext cx="835660" cy="762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36</xdr:col>
      <xdr:colOff>45720</xdr:colOff>
      <xdr:row>72</xdr:row>
      <xdr:rowOff>55880</xdr:rowOff>
    </xdr:from>
    <xdr:to>
      <xdr:col>41</xdr:col>
      <xdr:colOff>63500</xdr:colOff>
      <xdr:row>72</xdr:row>
      <xdr:rowOff>55880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21046F54-070D-4AB8-9E29-FBEE7D7686F1}"/>
            </a:ext>
          </a:extLst>
        </xdr:cNvPr>
        <xdr:cNvCxnSpPr/>
      </xdr:nvCxnSpPr>
      <xdr:spPr bwMode="auto">
        <a:xfrm>
          <a:off x="6446520" y="6456680"/>
          <a:ext cx="90678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37</xdr:col>
      <xdr:colOff>58420</xdr:colOff>
      <xdr:row>92</xdr:row>
      <xdr:rowOff>35560</xdr:rowOff>
    </xdr:from>
    <xdr:to>
      <xdr:col>40</xdr:col>
      <xdr:colOff>127000</xdr:colOff>
      <xdr:row>92</xdr:row>
      <xdr:rowOff>38100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C262701C-1AA3-42E7-91CC-F0DC6CD64822}"/>
            </a:ext>
          </a:extLst>
        </xdr:cNvPr>
        <xdr:cNvCxnSpPr/>
      </xdr:nvCxnSpPr>
      <xdr:spPr bwMode="auto">
        <a:xfrm>
          <a:off x="6637020" y="8214360"/>
          <a:ext cx="601980" cy="254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7620</xdr:colOff>
      <xdr:row>39</xdr:row>
      <xdr:rowOff>0</xdr:rowOff>
    </xdr:from>
    <xdr:to>
      <xdr:col>5</xdr:col>
      <xdr:colOff>38100</xdr:colOff>
      <xdr:row>39</xdr:row>
      <xdr:rowOff>7620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7BB4FA5-82E6-49BB-A425-F6A541FB48C6}"/>
            </a:ext>
          </a:extLst>
        </xdr:cNvPr>
        <xdr:cNvCxnSpPr/>
      </xdr:nvCxnSpPr>
      <xdr:spPr bwMode="auto">
        <a:xfrm flipV="1">
          <a:off x="358140" y="3268980"/>
          <a:ext cx="556260" cy="762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13</xdr:col>
      <xdr:colOff>0</xdr:colOff>
      <xdr:row>23</xdr:row>
      <xdr:rowOff>0</xdr:rowOff>
    </xdr:from>
    <xdr:to>
      <xdr:col>16</xdr:col>
      <xdr:colOff>7620</xdr:colOff>
      <xdr:row>23</xdr:row>
      <xdr:rowOff>7620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4D63C26-206A-4800-A373-E59D7242AF60}"/>
            </a:ext>
          </a:extLst>
        </xdr:cNvPr>
        <xdr:cNvCxnSpPr/>
      </xdr:nvCxnSpPr>
      <xdr:spPr bwMode="auto">
        <a:xfrm>
          <a:off x="2278380" y="3101340"/>
          <a:ext cx="533400" cy="762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83820</xdr:colOff>
      <xdr:row>23</xdr:row>
      <xdr:rowOff>0</xdr:rowOff>
    </xdr:from>
    <xdr:to>
      <xdr:col>7</xdr:col>
      <xdr:colOff>22860</xdr:colOff>
      <xdr:row>23</xdr:row>
      <xdr:rowOff>15240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7C82AABE-67F4-4EAD-B36B-B23099834DD4}"/>
            </a:ext>
          </a:extLst>
        </xdr:cNvPr>
        <xdr:cNvCxnSpPr/>
      </xdr:nvCxnSpPr>
      <xdr:spPr bwMode="auto">
        <a:xfrm>
          <a:off x="434340" y="1927860"/>
          <a:ext cx="815340" cy="1524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68580</xdr:colOff>
      <xdr:row>20</xdr:row>
      <xdr:rowOff>76200</xdr:rowOff>
    </xdr:from>
    <xdr:to>
      <xdr:col>7</xdr:col>
      <xdr:colOff>7620</xdr:colOff>
      <xdr:row>21</xdr:row>
      <xdr:rowOff>7620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602054D2-DF41-4CD5-BE97-6BD5E1F3C4DB}"/>
            </a:ext>
          </a:extLst>
        </xdr:cNvPr>
        <xdr:cNvCxnSpPr/>
      </xdr:nvCxnSpPr>
      <xdr:spPr bwMode="auto">
        <a:xfrm>
          <a:off x="419100" y="1752600"/>
          <a:ext cx="815340" cy="1524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7620</xdr:colOff>
      <xdr:row>13</xdr:row>
      <xdr:rowOff>0</xdr:rowOff>
    </xdr:from>
    <xdr:to>
      <xdr:col>5</xdr:col>
      <xdr:colOff>0</xdr:colOff>
      <xdr:row>13</xdr:row>
      <xdr:rowOff>7620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816B1FA-4A9A-4BE8-8A10-ECC9B36B797B}"/>
            </a:ext>
          </a:extLst>
        </xdr:cNvPr>
        <xdr:cNvCxnSpPr/>
      </xdr:nvCxnSpPr>
      <xdr:spPr bwMode="auto">
        <a:xfrm flipV="1">
          <a:off x="358140" y="1089660"/>
          <a:ext cx="518160" cy="762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24</xdr:col>
      <xdr:colOff>106680</xdr:colOff>
      <xdr:row>100</xdr:row>
      <xdr:rowOff>76200</xdr:rowOff>
    </xdr:from>
    <xdr:to>
      <xdr:col>26</xdr:col>
      <xdr:colOff>152400</xdr:colOff>
      <xdr:row>101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AE8C5932-21D1-B72D-4D3B-8DF8F70C3104}"/>
            </a:ext>
          </a:extLst>
        </xdr:cNvPr>
        <xdr:cNvCxnSpPr/>
      </xdr:nvCxnSpPr>
      <xdr:spPr bwMode="auto">
        <a:xfrm>
          <a:off x="4312920" y="8458200"/>
          <a:ext cx="396240" cy="762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13</xdr:col>
      <xdr:colOff>83820</xdr:colOff>
      <xdr:row>17</xdr:row>
      <xdr:rowOff>0</xdr:rowOff>
    </xdr:from>
    <xdr:to>
      <xdr:col>18</xdr:col>
      <xdr:colOff>22860</xdr:colOff>
      <xdr:row>17</xdr:row>
      <xdr:rowOff>15240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11FA01E-F637-4511-8928-23CFD5D03D3F}"/>
            </a:ext>
          </a:extLst>
        </xdr:cNvPr>
        <xdr:cNvCxnSpPr/>
      </xdr:nvCxnSpPr>
      <xdr:spPr bwMode="auto">
        <a:xfrm>
          <a:off x="434340" y="1927860"/>
          <a:ext cx="815340" cy="1524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13</xdr:col>
      <xdr:colOff>83820</xdr:colOff>
      <xdr:row>19</xdr:row>
      <xdr:rowOff>0</xdr:rowOff>
    </xdr:from>
    <xdr:to>
      <xdr:col>18</xdr:col>
      <xdr:colOff>22860</xdr:colOff>
      <xdr:row>19</xdr:row>
      <xdr:rowOff>15240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5EE540B-BD77-4122-88E9-8D193D76E9C4}"/>
            </a:ext>
          </a:extLst>
        </xdr:cNvPr>
        <xdr:cNvCxnSpPr/>
      </xdr:nvCxnSpPr>
      <xdr:spPr bwMode="auto">
        <a:xfrm>
          <a:off x="434340" y="1927860"/>
          <a:ext cx="815340" cy="1524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76728" name="AutoShape 16">
          <a:extLst>
            <a:ext uri="{FF2B5EF4-FFF2-40B4-BE49-F238E27FC236}">
              <a16:creationId xmlns:a16="http://schemas.microsoft.com/office/drawing/2014/main" id="{D5EAD85A-5AB1-4CC2-893C-5677013561D4}"/>
            </a:ext>
          </a:extLst>
        </xdr:cNvPr>
        <xdr:cNvSpPr>
          <a:spLocks/>
        </xdr:cNvSpPr>
      </xdr:nvSpPr>
      <xdr:spPr bwMode="auto">
        <a:xfrm>
          <a:off x="0" y="80010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76729" name="AutoShape 17">
          <a:extLst>
            <a:ext uri="{FF2B5EF4-FFF2-40B4-BE49-F238E27FC236}">
              <a16:creationId xmlns:a16="http://schemas.microsoft.com/office/drawing/2014/main" id="{44E2552D-DAA9-4224-9356-D1611B72C54A}"/>
            </a:ext>
          </a:extLst>
        </xdr:cNvPr>
        <xdr:cNvSpPr>
          <a:spLocks/>
        </xdr:cNvSpPr>
      </xdr:nvSpPr>
      <xdr:spPr bwMode="auto">
        <a:xfrm>
          <a:off x="0" y="80010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76730" name="AutoShape 18">
          <a:extLst>
            <a:ext uri="{FF2B5EF4-FFF2-40B4-BE49-F238E27FC236}">
              <a16:creationId xmlns:a16="http://schemas.microsoft.com/office/drawing/2014/main" id="{3109407E-4516-42C9-A23E-7977361C5A96}"/>
            </a:ext>
          </a:extLst>
        </xdr:cNvPr>
        <xdr:cNvSpPr>
          <a:spLocks/>
        </xdr:cNvSpPr>
      </xdr:nvSpPr>
      <xdr:spPr bwMode="auto">
        <a:xfrm>
          <a:off x="0" y="80010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76731" name="AutoShape 19">
          <a:extLst>
            <a:ext uri="{FF2B5EF4-FFF2-40B4-BE49-F238E27FC236}">
              <a16:creationId xmlns:a16="http://schemas.microsoft.com/office/drawing/2014/main" id="{D0834DA8-D6AF-4CE6-A993-7BCDAE17573C}"/>
            </a:ext>
          </a:extLst>
        </xdr:cNvPr>
        <xdr:cNvSpPr>
          <a:spLocks/>
        </xdr:cNvSpPr>
      </xdr:nvSpPr>
      <xdr:spPr bwMode="auto">
        <a:xfrm>
          <a:off x="0" y="80010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76732" name="AutoShape 20">
          <a:extLst>
            <a:ext uri="{FF2B5EF4-FFF2-40B4-BE49-F238E27FC236}">
              <a16:creationId xmlns:a16="http://schemas.microsoft.com/office/drawing/2014/main" id="{DE58AE96-CC12-4220-8F15-784CF201D9C5}"/>
            </a:ext>
          </a:extLst>
        </xdr:cNvPr>
        <xdr:cNvSpPr>
          <a:spLocks/>
        </xdr:cNvSpPr>
      </xdr:nvSpPr>
      <xdr:spPr bwMode="auto">
        <a:xfrm>
          <a:off x="0" y="80010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76733" name="AutoShape 21">
          <a:extLst>
            <a:ext uri="{FF2B5EF4-FFF2-40B4-BE49-F238E27FC236}">
              <a16:creationId xmlns:a16="http://schemas.microsoft.com/office/drawing/2014/main" id="{73D89A9C-D8A7-41BA-A6D9-CC704319EED1}"/>
            </a:ext>
          </a:extLst>
        </xdr:cNvPr>
        <xdr:cNvSpPr>
          <a:spLocks/>
        </xdr:cNvSpPr>
      </xdr:nvSpPr>
      <xdr:spPr bwMode="auto">
        <a:xfrm>
          <a:off x="0" y="80010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76734" name="AutoShape 22">
          <a:extLst>
            <a:ext uri="{FF2B5EF4-FFF2-40B4-BE49-F238E27FC236}">
              <a16:creationId xmlns:a16="http://schemas.microsoft.com/office/drawing/2014/main" id="{9D4F6394-A212-4DAC-B870-21B108146B5E}"/>
            </a:ext>
          </a:extLst>
        </xdr:cNvPr>
        <xdr:cNvSpPr>
          <a:spLocks/>
        </xdr:cNvSpPr>
      </xdr:nvSpPr>
      <xdr:spPr bwMode="auto">
        <a:xfrm>
          <a:off x="0" y="80010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76735" name="Line 23">
          <a:extLst>
            <a:ext uri="{FF2B5EF4-FFF2-40B4-BE49-F238E27FC236}">
              <a16:creationId xmlns:a16="http://schemas.microsoft.com/office/drawing/2014/main" id="{BA9384BC-E727-4130-BB91-CB80707057A2}"/>
            </a:ext>
          </a:extLst>
        </xdr:cNvPr>
        <xdr:cNvSpPr>
          <a:spLocks noChangeShapeType="1"/>
        </xdr:cNvSpPr>
      </xdr:nvSpPr>
      <xdr:spPr bwMode="auto">
        <a:xfrm>
          <a:off x="0" y="800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76736" name="AutoShape 24">
          <a:extLst>
            <a:ext uri="{FF2B5EF4-FFF2-40B4-BE49-F238E27FC236}">
              <a16:creationId xmlns:a16="http://schemas.microsoft.com/office/drawing/2014/main" id="{C427C860-80BF-471E-8F96-4D725EF3068C}"/>
            </a:ext>
          </a:extLst>
        </xdr:cNvPr>
        <xdr:cNvSpPr>
          <a:spLocks/>
        </xdr:cNvSpPr>
      </xdr:nvSpPr>
      <xdr:spPr bwMode="auto">
        <a:xfrm>
          <a:off x="0" y="80010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76737" name="AutoShape 25">
          <a:extLst>
            <a:ext uri="{FF2B5EF4-FFF2-40B4-BE49-F238E27FC236}">
              <a16:creationId xmlns:a16="http://schemas.microsoft.com/office/drawing/2014/main" id="{09CA1546-43C3-42A6-B47E-5B36930DD2C2}"/>
            </a:ext>
          </a:extLst>
        </xdr:cNvPr>
        <xdr:cNvSpPr>
          <a:spLocks/>
        </xdr:cNvSpPr>
      </xdr:nvSpPr>
      <xdr:spPr bwMode="auto">
        <a:xfrm>
          <a:off x="0" y="80010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76738" name="AutoShape 26">
          <a:extLst>
            <a:ext uri="{FF2B5EF4-FFF2-40B4-BE49-F238E27FC236}">
              <a16:creationId xmlns:a16="http://schemas.microsoft.com/office/drawing/2014/main" id="{7B87BD4A-8E6A-49DA-A3EC-D8521F7C6662}"/>
            </a:ext>
          </a:extLst>
        </xdr:cNvPr>
        <xdr:cNvSpPr>
          <a:spLocks/>
        </xdr:cNvSpPr>
      </xdr:nvSpPr>
      <xdr:spPr bwMode="auto">
        <a:xfrm>
          <a:off x="0" y="80010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76739" name="AutoShape 27">
          <a:extLst>
            <a:ext uri="{FF2B5EF4-FFF2-40B4-BE49-F238E27FC236}">
              <a16:creationId xmlns:a16="http://schemas.microsoft.com/office/drawing/2014/main" id="{C51DCDFE-889D-4A39-B510-D7DB11CA61A2}"/>
            </a:ext>
          </a:extLst>
        </xdr:cNvPr>
        <xdr:cNvSpPr>
          <a:spLocks/>
        </xdr:cNvSpPr>
      </xdr:nvSpPr>
      <xdr:spPr bwMode="auto">
        <a:xfrm>
          <a:off x="0" y="80010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76740" name="AutoShape 28">
          <a:extLst>
            <a:ext uri="{FF2B5EF4-FFF2-40B4-BE49-F238E27FC236}">
              <a16:creationId xmlns:a16="http://schemas.microsoft.com/office/drawing/2014/main" id="{BCDFDE19-8FD1-40CA-A17E-F85CA1D64F06}"/>
            </a:ext>
          </a:extLst>
        </xdr:cNvPr>
        <xdr:cNvSpPr>
          <a:spLocks/>
        </xdr:cNvSpPr>
      </xdr:nvSpPr>
      <xdr:spPr bwMode="auto">
        <a:xfrm>
          <a:off x="0" y="80010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76741" name="AutoShape 29">
          <a:extLst>
            <a:ext uri="{FF2B5EF4-FFF2-40B4-BE49-F238E27FC236}">
              <a16:creationId xmlns:a16="http://schemas.microsoft.com/office/drawing/2014/main" id="{C394DA6C-9C49-4F18-8A50-61743BD50C28}"/>
            </a:ext>
          </a:extLst>
        </xdr:cNvPr>
        <xdr:cNvSpPr>
          <a:spLocks/>
        </xdr:cNvSpPr>
      </xdr:nvSpPr>
      <xdr:spPr bwMode="auto">
        <a:xfrm>
          <a:off x="0" y="80010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76742" name="AutoShape 30">
          <a:extLst>
            <a:ext uri="{FF2B5EF4-FFF2-40B4-BE49-F238E27FC236}">
              <a16:creationId xmlns:a16="http://schemas.microsoft.com/office/drawing/2014/main" id="{B41C5510-9C5C-4ECE-BFB1-2AACF02ADBB1}"/>
            </a:ext>
          </a:extLst>
        </xdr:cNvPr>
        <xdr:cNvSpPr>
          <a:spLocks/>
        </xdr:cNvSpPr>
      </xdr:nvSpPr>
      <xdr:spPr bwMode="auto">
        <a:xfrm>
          <a:off x="0" y="80010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76743" name="Line 31">
          <a:extLst>
            <a:ext uri="{FF2B5EF4-FFF2-40B4-BE49-F238E27FC236}">
              <a16:creationId xmlns:a16="http://schemas.microsoft.com/office/drawing/2014/main" id="{411ED474-CA24-4822-975F-856870CCB9FF}"/>
            </a:ext>
          </a:extLst>
        </xdr:cNvPr>
        <xdr:cNvSpPr>
          <a:spLocks noChangeShapeType="1"/>
        </xdr:cNvSpPr>
      </xdr:nvSpPr>
      <xdr:spPr bwMode="auto">
        <a:xfrm>
          <a:off x="0" y="800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76744" name="AutoShape 32">
          <a:extLst>
            <a:ext uri="{FF2B5EF4-FFF2-40B4-BE49-F238E27FC236}">
              <a16:creationId xmlns:a16="http://schemas.microsoft.com/office/drawing/2014/main" id="{5A45D6F6-F309-4684-81ED-23042CE6635C}"/>
            </a:ext>
          </a:extLst>
        </xdr:cNvPr>
        <xdr:cNvSpPr>
          <a:spLocks/>
        </xdr:cNvSpPr>
      </xdr:nvSpPr>
      <xdr:spPr bwMode="auto">
        <a:xfrm>
          <a:off x="0" y="80010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76745" name="AutoShape 33">
          <a:extLst>
            <a:ext uri="{FF2B5EF4-FFF2-40B4-BE49-F238E27FC236}">
              <a16:creationId xmlns:a16="http://schemas.microsoft.com/office/drawing/2014/main" id="{9EFE9AD3-AC6D-4400-AA38-37FF3D2461A4}"/>
            </a:ext>
          </a:extLst>
        </xdr:cNvPr>
        <xdr:cNvSpPr>
          <a:spLocks/>
        </xdr:cNvSpPr>
      </xdr:nvSpPr>
      <xdr:spPr bwMode="auto">
        <a:xfrm>
          <a:off x="0" y="80010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76746" name="AutoShape 34">
          <a:extLst>
            <a:ext uri="{FF2B5EF4-FFF2-40B4-BE49-F238E27FC236}">
              <a16:creationId xmlns:a16="http://schemas.microsoft.com/office/drawing/2014/main" id="{D1115B6B-B8AF-4EF1-9466-39D606B33E7F}"/>
            </a:ext>
          </a:extLst>
        </xdr:cNvPr>
        <xdr:cNvSpPr>
          <a:spLocks/>
        </xdr:cNvSpPr>
      </xdr:nvSpPr>
      <xdr:spPr bwMode="auto">
        <a:xfrm>
          <a:off x="0" y="80010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76747" name="AutoShape 35">
          <a:extLst>
            <a:ext uri="{FF2B5EF4-FFF2-40B4-BE49-F238E27FC236}">
              <a16:creationId xmlns:a16="http://schemas.microsoft.com/office/drawing/2014/main" id="{492EE7B3-857A-4DE2-96D9-A30BC87E6E15}"/>
            </a:ext>
          </a:extLst>
        </xdr:cNvPr>
        <xdr:cNvSpPr>
          <a:spLocks/>
        </xdr:cNvSpPr>
      </xdr:nvSpPr>
      <xdr:spPr bwMode="auto">
        <a:xfrm>
          <a:off x="0" y="80010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76748" name="AutoShape 36">
          <a:extLst>
            <a:ext uri="{FF2B5EF4-FFF2-40B4-BE49-F238E27FC236}">
              <a16:creationId xmlns:a16="http://schemas.microsoft.com/office/drawing/2014/main" id="{7E778FAB-E6A8-470B-A43D-7155C6C3D6EF}"/>
            </a:ext>
          </a:extLst>
        </xdr:cNvPr>
        <xdr:cNvSpPr>
          <a:spLocks/>
        </xdr:cNvSpPr>
      </xdr:nvSpPr>
      <xdr:spPr bwMode="auto">
        <a:xfrm>
          <a:off x="0" y="80010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76749" name="AutoShape 37">
          <a:extLst>
            <a:ext uri="{FF2B5EF4-FFF2-40B4-BE49-F238E27FC236}">
              <a16:creationId xmlns:a16="http://schemas.microsoft.com/office/drawing/2014/main" id="{3971A8E3-B994-40C6-82B3-E8D1E74478C6}"/>
            </a:ext>
          </a:extLst>
        </xdr:cNvPr>
        <xdr:cNvSpPr>
          <a:spLocks/>
        </xdr:cNvSpPr>
      </xdr:nvSpPr>
      <xdr:spPr bwMode="auto">
        <a:xfrm>
          <a:off x="0" y="80010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76750" name="AutoShape 38">
          <a:extLst>
            <a:ext uri="{FF2B5EF4-FFF2-40B4-BE49-F238E27FC236}">
              <a16:creationId xmlns:a16="http://schemas.microsoft.com/office/drawing/2014/main" id="{2ED346AB-8BA7-4517-B48B-BDF43D82BE74}"/>
            </a:ext>
          </a:extLst>
        </xdr:cNvPr>
        <xdr:cNvSpPr>
          <a:spLocks/>
        </xdr:cNvSpPr>
      </xdr:nvSpPr>
      <xdr:spPr bwMode="auto">
        <a:xfrm>
          <a:off x="0" y="80010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76751" name="Line 39">
          <a:extLst>
            <a:ext uri="{FF2B5EF4-FFF2-40B4-BE49-F238E27FC236}">
              <a16:creationId xmlns:a16="http://schemas.microsoft.com/office/drawing/2014/main" id="{A5E13520-B3C3-43A1-B535-8228CF7D4DC6}"/>
            </a:ext>
          </a:extLst>
        </xdr:cNvPr>
        <xdr:cNvSpPr>
          <a:spLocks noChangeShapeType="1"/>
        </xdr:cNvSpPr>
      </xdr:nvSpPr>
      <xdr:spPr bwMode="auto">
        <a:xfrm>
          <a:off x="0" y="800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853;&#24235;&#30476;&#36899;&#30431;\2012\02%20&#31478;&#25216;&#22996;&#21729;&#20250;\02%20&#30058;&#32068;&#32232;&#25104;&#37096;\&#65320;24&#26149;&#23395;&#20778;&#21213;&#22823;&#20250;&#30058;&#32068;&#20316;&#25104;&#29992;04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morita102\&#25991;&#26360;\12_HySTA\002%20&#31478;&#25216;&#22996;&#21729;&#20250;\00%20&#20803;&#12501;&#12449;&#12452;&#12523;\&#30476;&#22823;&#20250;&#30058;&#32068;&#20316;&#25104;&#2999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男子入力"/>
      <sheetName val="女子入力"/>
      <sheetName val="全団体"/>
      <sheetName val="表紙"/>
      <sheetName val="一般男子1"/>
      <sheetName val="一般男子2"/>
      <sheetName val="成45男"/>
      <sheetName val="男5055"/>
      <sheetName val="男60657075"/>
      <sheetName val="一般女子成"/>
      <sheetName val="4550"/>
      <sheetName val="女55606570"/>
      <sheetName val="進行表（土）"/>
      <sheetName val="進行表（日）"/>
      <sheetName val="優勝者"/>
      <sheetName val="一男"/>
      <sheetName val="成男"/>
      <sheetName val="45男"/>
      <sheetName val="50男"/>
      <sheetName val="55男"/>
      <sheetName val="60男"/>
      <sheetName val="65男"/>
      <sheetName val="70男"/>
      <sheetName val="75男"/>
      <sheetName val="一女A"/>
      <sheetName val="一女B"/>
      <sheetName val="成女"/>
      <sheetName val="45女"/>
      <sheetName val="50女"/>
      <sheetName val="55女"/>
      <sheetName val="60女"/>
      <sheetName val="65女"/>
      <sheetName val="70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男子入力"/>
      <sheetName val="女子入力"/>
      <sheetName val="表紙"/>
      <sheetName val="一般男子1"/>
      <sheetName val="一般男子2"/>
      <sheetName val="成45男"/>
      <sheetName val="男5055"/>
      <sheetName val="男60657075"/>
      <sheetName val="一般女子成"/>
      <sheetName val="4550"/>
      <sheetName val="女556065"/>
      <sheetName val="優勝者"/>
      <sheetName val="進行表(土)"/>
      <sheetName val="進行表(土)2"/>
      <sheetName val="進行表(土) (2)"/>
      <sheetName val="進行表(日)"/>
      <sheetName val="進行表(日) (6)"/>
      <sheetName val="全団体"/>
      <sheetName val="一男"/>
      <sheetName val="成男"/>
      <sheetName val="45男"/>
      <sheetName val="50男"/>
      <sheetName val="55男"/>
      <sheetName val="60男"/>
      <sheetName val="65男"/>
      <sheetName val="70男"/>
      <sheetName val="75男"/>
      <sheetName val="一女A"/>
      <sheetName val="一女B"/>
      <sheetName val="成女"/>
      <sheetName val="45女"/>
      <sheetName val="50女"/>
      <sheetName val="55女"/>
      <sheetName val="60女"/>
      <sheetName val="65女"/>
      <sheetName val="70女"/>
      <sheetName val="リーグ例"/>
      <sheetName val="トーナメント例"/>
    </sheetNames>
    <sheetDataSet>
      <sheetData sheetId="0">
        <row r="103">
          <cell r="C103">
            <v>101</v>
          </cell>
          <cell r="D103" t="str">
            <v>中川　雄市</v>
          </cell>
          <cell r="E103" t="str">
            <v>時水　貴志</v>
          </cell>
          <cell r="F103" t="str">
            <v>伊丹クラブ</v>
          </cell>
          <cell r="G103" t="str">
            <v>伊丹クラブ</v>
          </cell>
          <cell r="H103" t="str">
            <v>新規</v>
          </cell>
          <cell r="I103" t="str">
            <v>○</v>
          </cell>
          <cell r="J103">
            <v>19</v>
          </cell>
          <cell r="K103" t="str">
            <v>新規</v>
          </cell>
          <cell r="L103" t="str">
            <v>○</v>
          </cell>
          <cell r="M103">
            <v>21</v>
          </cell>
        </row>
        <row r="104">
          <cell r="C104">
            <v>102</v>
          </cell>
          <cell r="D104" t="str">
            <v>中尾　裕樹</v>
          </cell>
          <cell r="E104" t="str">
            <v>藤原　瑞基</v>
          </cell>
          <cell r="F104" t="str">
            <v>垂水クラブ</v>
          </cell>
          <cell r="G104" t="str">
            <v>ユニバークラブ</v>
          </cell>
          <cell r="H104" t="str">
            <v>新規</v>
          </cell>
          <cell r="I104" t="str">
            <v>×</v>
          </cell>
          <cell r="J104">
            <v>19</v>
          </cell>
          <cell r="K104" t="str">
            <v>新規</v>
          </cell>
          <cell r="L104" t="str">
            <v>×</v>
          </cell>
          <cell r="M104">
            <v>19</v>
          </cell>
        </row>
        <row r="105">
          <cell r="C105">
            <v>103</v>
          </cell>
          <cell r="D105" t="str">
            <v>大田　達也</v>
          </cell>
          <cell r="E105" t="str">
            <v>高木　翔平</v>
          </cell>
          <cell r="F105" t="str">
            <v>三菱重工神戸</v>
          </cell>
          <cell r="G105" t="str">
            <v>三菱重工神戸</v>
          </cell>
          <cell r="H105" t="str">
            <v>新規</v>
          </cell>
          <cell r="I105" t="str">
            <v>○</v>
          </cell>
          <cell r="J105">
            <v>39</v>
          </cell>
          <cell r="K105" t="str">
            <v>新規</v>
          </cell>
          <cell r="L105" t="str">
            <v>×</v>
          </cell>
          <cell r="M105">
            <v>20</v>
          </cell>
        </row>
        <row r="106">
          <cell r="C106">
            <v>104</v>
          </cell>
          <cell r="D106" t="str">
            <v>天田　裕一</v>
          </cell>
          <cell r="E106" t="str">
            <v>伊藤　</v>
          </cell>
          <cell r="F106" t="str">
            <v>市尼ＯＢクラブ</v>
          </cell>
          <cell r="G106" t="str">
            <v>姫路獨協大学</v>
          </cell>
          <cell r="H106" t="str">
            <v>継続</v>
          </cell>
          <cell r="I106" t="str">
            <v>○</v>
          </cell>
          <cell r="J106">
            <v>23</v>
          </cell>
          <cell r="K106" t="str">
            <v>新規</v>
          </cell>
          <cell r="L106" t="str">
            <v>×</v>
          </cell>
          <cell r="M106" t="str">
            <v/>
          </cell>
        </row>
        <row r="107">
          <cell r="C107">
            <v>105</v>
          </cell>
          <cell r="D107" t="str">
            <v>横山　洋介</v>
          </cell>
          <cell r="E107" t="str">
            <v>足立　貴章</v>
          </cell>
          <cell r="F107" t="str">
            <v>柏原STC</v>
          </cell>
          <cell r="G107" t="str">
            <v>柏原STC</v>
          </cell>
          <cell r="H107" t="str">
            <v>新規</v>
          </cell>
          <cell r="I107" t="str">
            <v>○</v>
          </cell>
          <cell r="J107">
            <v>23</v>
          </cell>
          <cell r="K107" t="str">
            <v>新規</v>
          </cell>
          <cell r="L107" t="str">
            <v>○</v>
          </cell>
          <cell r="M107">
            <v>25</v>
          </cell>
        </row>
        <row r="108">
          <cell r="C108">
            <v>106</v>
          </cell>
          <cell r="D108" t="str">
            <v>小薮　晃司</v>
          </cell>
          <cell r="E108" t="str">
            <v>志野木　勇太</v>
          </cell>
          <cell r="F108" t="str">
            <v>高砂クラブ</v>
          </cell>
          <cell r="G108" t="str">
            <v>高砂クラブ</v>
          </cell>
          <cell r="H108" t="str">
            <v>新規</v>
          </cell>
          <cell r="I108" t="str">
            <v>×</v>
          </cell>
          <cell r="J108">
            <v>24</v>
          </cell>
          <cell r="K108" t="str">
            <v>新規</v>
          </cell>
          <cell r="L108" t="str">
            <v>○</v>
          </cell>
          <cell r="M108">
            <v>22</v>
          </cell>
        </row>
        <row r="109">
          <cell r="C109">
            <v>107</v>
          </cell>
          <cell r="D109" t="str">
            <v>楠　智史</v>
          </cell>
          <cell r="E109" t="str">
            <v>村上　英也</v>
          </cell>
          <cell r="F109" t="str">
            <v>清流クラブ</v>
          </cell>
          <cell r="G109" t="str">
            <v>清流クラブ</v>
          </cell>
          <cell r="H109" t="str">
            <v>新規</v>
          </cell>
          <cell r="I109" t="str">
            <v>○</v>
          </cell>
          <cell r="J109">
            <v>25</v>
          </cell>
          <cell r="K109" t="str">
            <v>新規</v>
          </cell>
          <cell r="L109" t="str">
            <v>○</v>
          </cell>
          <cell r="M109">
            <v>25</v>
          </cell>
        </row>
        <row r="110">
          <cell r="C110">
            <v>108</v>
          </cell>
          <cell r="D110" t="str">
            <v>大島　優</v>
          </cell>
          <cell r="E110" t="str">
            <v>新井　学人</v>
          </cell>
          <cell r="F110" t="str">
            <v>大阪商業大学</v>
          </cell>
          <cell r="G110" t="str">
            <v>加古川クラブ</v>
          </cell>
          <cell r="H110" t="str">
            <v>ふるさと</v>
          </cell>
          <cell r="I110" t="str">
            <v>○</v>
          </cell>
          <cell r="J110">
            <v>19</v>
          </cell>
          <cell r="K110" t="str">
            <v>新規</v>
          </cell>
          <cell r="L110" t="str">
            <v>○</v>
          </cell>
          <cell r="M110">
            <v>19</v>
          </cell>
        </row>
        <row r="111">
          <cell r="C111">
            <v>109</v>
          </cell>
          <cell r="D111" t="str">
            <v>藤井　崇司</v>
          </cell>
          <cell r="E111" t="str">
            <v>山上　高生</v>
          </cell>
          <cell r="F111" t="str">
            <v>教友クラブ</v>
          </cell>
          <cell r="G111" t="str">
            <v>教友クラブ</v>
          </cell>
          <cell r="H111" t="str">
            <v>新規</v>
          </cell>
          <cell r="I111" t="str">
            <v>○</v>
          </cell>
          <cell r="J111">
            <v>25</v>
          </cell>
          <cell r="K111" t="str">
            <v>継続</v>
          </cell>
          <cell r="L111" t="str">
            <v>○</v>
          </cell>
          <cell r="M111">
            <v>26</v>
          </cell>
        </row>
        <row r="112">
          <cell r="C112">
            <v>110</v>
          </cell>
          <cell r="D112" t="str">
            <v>石橋　直明</v>
          </cell>
          <cell r="E112" t="str">
            <v>和田　泰幸</v>
          </cell>
          <cell r="F112" t="str">
            <v>川崎重工業</v>
          </cell>
          <cell r="G112" t="str">
            <v>関西学院大学</v>
          </cell>
          <cell r="H112" t="str">
            <v>継続</v>
          </cell>
          <cell r="I112" t="str">
            <v>○</v>
          </cell>
          <cell r="J112">
            <v>26</v>
          </cell>
          <cell r="K112" t="str">
            <v/>
          </cell>
          <cell r="L112" t="str">
            <v>○</v>
          </cell>
          <cell r="M112">
            <v>19</v>
          </cell>
        </row>
        <row r="113">
          <cell r="C113">
            <v>111</v>
          </cell>
          <cell r="D113" t="str">
            <v>譽田　貴久</v>
          </cell>
          <cell r="E113" t="str">
            <v>清水　慶彦</v>
          </cell>
          <cell r="F113" t="str">
            <v>甲南大学</v>
          </cell>
          <cell r="G113" t="str">
            <v>甲南大学</v>
          </cell>
          <cell r="H113" t="str">
            <v/>
          </cell>
          <cell r="I113" t="str">
            <v>×</v>
          </cell>
          <cell r="J113">
            <v>19</v>
          </cell>
          <cell r="K113" t="str">
            <v/>
          </cell>
          <cell r="L113" t="str">
            <v>○</v>
          </cell>
          <cell r="M113">
            <v>20</v>
          </cell>
        </row>
        <row r="114">
          <cell r="C114">
            <v>112</v>
          </cell>
          <cell r="D114" t="str">
            <v>東　宏昭</v>
          </cell>
          <cell r="E114" t="str">
            <v>圓尾　周平</v>
          </cell>
          <cell r="F114" t="str">
            <v>兵庫県立大学西学舎</v>
          </cell>
          <cell r="G114" t="str">
            <v>兵庫県立大学西学舎</v>
          </cell>
          <cell r="H114" t="str">
            <v>新規</v>
          </cell>
          <cell r="I114" t="str">
            <v>○</v>
          </cell>
          <cell r="J114">
            <v>21</v>
          </cell>
          <cell r="K114" t="str">
            <v>新規</v>
          </cell>
          <cell r="L114" t="str">
            <v>○</v>
          </cell>
          <cell r="M114">
            <v>21</v>
          </cell>
        </row>
        <row r="115">
          <cell r="C115">
            <v>113</v>
          </cell>
          <cell r="D115" t="str">
            <v>塚本　元</v>
          </cell>
          <cell r="E115" t="str">
            <v>秦　裕司</v>
          </cell>
          <cell r="F115" t="str">
            <v>淳心凌城会</v>
          </cell>
          <cell r="G115" t="str">
            <v>関西電力姫路</v>
          </cell>
          <cell r="H115" t="str">
            <v>継続</v>
          </cell>
          <cell r="I115" t="str">
            <v>×</v>
          </cell>
          <cell r="J115">
            <v>44</v>
          </cell>
          <cell r="K115" t="str">
            <v>継続</v>
          </cell>
          <cell r="L115" t="str">
            <v>○</v>
          </cell>
          <cell r="M115">
            <v>38</v>
          </cell>
        </row>
        <row r="116">
          <cell r="C116">
            <v>114</v>
          </cell>
          <cell r="D116" t="str">
            <v>石原　寛史</v>
          </cell>
          <cell r="E116" t="str">
            <v>小林　拓</v>
          </cell>
          <cell r="F116" t="str">
            <v>姫路アニマルズ</v>
          </cell>
          <cell r="G116" t="str">
            <v>姫路アニマルズ</v>
          </cell>
          <cell r="H116" t="str">
            <v>新規</v>
          </cell>
          <cell r="I116" t="str">
            <v>○</v>
          </cell>
          <cell r="J116">
            <v>24</v>
          </cell>
          <cell r="K116" t="str">
            <v>継続</v>
          </cell>
          <cell r="L116" t="str">
            <v>○</v>
          </cell>
          <cell r="M116">
            <v>25</v>
          </cell>
        </row>
        <row r="117">
          <cell r="C117">
            <v>115</v>
          </cell>
          <cell r="D117" t="str">
            <v>高橋　知樹</v>
          </cell>
          <cell r="E117" t="str">
            <v>栗田　義則</v>
          </cell>
          <cell r="F117" t="str">
            <v>龍野クラブ</v>
          </cell>
          <cell r="G117" t="str">
            <v>龍野クラブ</v>
          </cell>
          <cell r="H117" t="str">
            <v>継続</v>
          </cell>
          <cell r="I117" t="str">
            <v>○</v>
          </cell>
          <cell r="J117">
            <v>38</v>
          </cell>
          <cell r="K117" t="str">
            <v>継続</v>
          </cell>
          <cell r="L117" t="str">
            <v>○</v>
          </cell>
          <cell r="M117">
            <v>27</v>
          </cell>
        </row>
        <row r="118">
          <cell r="C118">
            <v>116</v>
          </cell>
          <cell r="D118" t="str">
            <v>北澤　有祐</v>
          </cell>
          <cell r="E118" t="str">
            <v>巽　デービッド</v>
          </cell>
          <cell r="F118" t="str">
            <v>東灘クラブ</v>
          </cell>
          <cell r="G118" t="str">
            <v>べぇ</v>
          </cell>
          <cell r="H118" t="str">
            <v>新規</v>
          </cell>
          <cell r="I118" t="str">
            <v>○</v>
          </cell>
          <cell r="J118">
            <v>23</v>
          </cell>
          <cell r="K118" t="str">
            <v>新規</v>
          </cell>
          <cell r="L118" t="str">
            <v>○</v>
          </cell>
          <cell r="M118">
            <v>23</v>
          </cell>
        </row>
        <row r="119">
          <cell r="C119">
            <v>117</v>
          </cell>
          <cell r="D119" t="str">
            <v>平野　彰吾</v>
          </cell>
          <cell r="E119" t="str">
            <v>山本　和稔</v>
          </cell>
          <cell r="F119" t="str">
            <v>淡路クラブ</v>
          </cell>
          <cell r="G119" t="str">
            <v>淡路クラブ</v>
          </cell>
          <cell r="H119" t="str">
            <v>継続</v>
          </cell>
          <cell r="I119" t="str">
            <v>○</v>
          </cell>
          <cell r="J119">
            <v>23</v>
          </cell>
          <cell r="K119" t="str">
            <v>継続</v>
          </cell>
          <cell r="L119" t="str">
            <v>○</v>
          </cell>
          <cell r="M119">
            <v>23</v>
          </cell>
        </row>
        <row r="120">
          <cell r="C120">
            <v>118</v>
          </cell>
          <cell r="D120" t="str">
            <v>石田　伸平　</v>
          </cell>
          <cell r="E120" t="str">
            <v>田中　悠介</v>
          </cell>
          <cell r="F120" t="str">
            <v>緑蔭クラブ</v>
          </cell>
          <cell r="G120" t="str">
            <v>緑蔭クラブ</v>
          </cell>
          <cell r="H120" t="str">
            <v>新規</v>
          </cell>
          <cell r="I120" t="str">
            <v>○</v>
          </cell>
          <cell r="J120">
            <v>24</v>
          </cell>
          <cell r="K120" t="str">
            <v>新規</v>
          </cell>
          <cell r="L120" t="str">
            <v>○</v>
          </cell>
          <cell r="M120">
            <v>24</v>
          </cell>
        </row>
        <row r="121">
          <cell r="C121">
            <v>119</v>
          </cell>
          <cell r="D121" t="str">
            <v>廣田　智一</v>
          </cell>
          <cell r="E121" t="str">
            <v>馬場　知則</v>
          </cell>
          <cell r="F121" t="str">
            <v>友球会</v>
          </cell>
          <cell r="G121" t="str">
            <v>友球会</v>
          </cell>
          <cell r="H121" t="str">
            <v>継続</v>
          </cell>
          <cell r="I121" t="str">
            <v>○</v>
          </cell>
          <cell r="J121">
            <v>24</v>
          </cell>
          <cell r="K121" t="str">
            <v>継続</v>
          </cell>
          <cell r="L121" t="str">
            <v>×</v>
          </cell>
          <cell r="M121">
            <v>33</v>
          </cell>
        </row>
        <row r="122">
          <cell r="C122">
            <v>120</v>
          </cell>
          <cell r="D122" t="str">
            <v>三木　宏員</v>
          </cell>
          <cell r="E122" t="str">
            <v>藤田　大祐</v>
          </cell>
          <cell r="F122" t="str">
            <v>関西学院大学</v>
          </cell>
          <cell r="G122" t="str">
            <v>関西学院大学</v>
          </cell>
          <cell r="H122" t="str">
            <v>新規</v>
          </cell>
          <cell r="I122" t="str">
            <v>○</v>
          </cell>
          <cell r="J122">
            <v>20</v>
          </cell>
          <cell r="K122" t="str">
            <v>新規</v>
          </cell>
          <cell r="L122" t="str">
            <v>×</v>
          </cell>
          <cell r="M122">
            <v>20</v>
          </cell>
        </row>
        <row r="123">
          <cell r="C123">
            <v>121</v>
          </cell>
          <cell r="D123" t="str">
            <v>近藤　明</v>
          </cell>
          <cell r="E123" t="str">
            <v>船間　健太</v>
          </cell>
          <cell r="F123" t="str">
            <v>伊丹クラブ</v>
          </cell>
          <cell r="G123" t="str">
            <v>伊丹クラブ</v>
          </cell>
          <cell r="H123" t="str">
            <v>新規</v>
          </cell>
          <cell r="I123" t="str">
            <v>○</v>
          </cell>
          <cell r="J123">
            <v>22</v>
          </cell>
          <cell r="K123" t="str">
            <v>新規</v>
          </cell>
          <cell r="L123" t="str">
            <v>×</v>
          </cell>
          <cell r="M123">
            <v>22</v>
          </cell>
        </row>
        <row r="124">
          <cell r="C124">
            <v>122</v>
          </cell>
          <cell r="D124" t="str">
            <v>川藤　良介</v>
          </cell>
          <cell r="E124" t="str">
            <v>土山　博司</v>
          </cell>
          <cell r="F124" t="str">
            <v>関西学院大学</v>
          </cell>
          <cell r="G124" t="str">
            <v>関西学院大学</v>
          </cell>
          <cell r="H124" t="str">
            <v>新規</v>
          </cell>
          <cell r="I124" t="str">
            <v>×</v>
          </cell>
          <cell r="J124">
            <v>21</v>
          </cell>
          <cell r="K124" t="str">
            <v>新規</v>
          </cell>
          <cell r="L124" t="str">
            <v>○</v>
          </cell>
          <cell r="M124">
            <v>22</v>
          </cell>
        </row>
        <row r="125">
          <cell r="C125">
            <v>123</v>
          </cell>
          <cell r="D125" t="str">
            <v>三浦　良太</v>
          </cell>
          <cell r="E125" t="str">
            <v>坂本　淳一</v>
          </cell>
          <cell r="F125" t="str">
            <v>川崎重工業</v>
          </cell>
          <cell r="G125" t="str">
            <v>川崎重工業</v>
          </cell>
          <cell r="H125" t="str">
            <v>新規</v>
          </cell>
          <cell r="I125" t="str">
            <v>○</v>
          </cell>
          <cell r="J125">
            <v>19</v>
          </cell>
          <cell r="K125" t="str">
            <v>継続</v>
          </cell>
          <cell r="L125" t="str">
            <v>×</v>
          </cell>
          <cell r="M125">
            <v>21</v>
          </cell>
        </row>
        <row r="126">
          <cell r="C126">
            <v>124</v>
          </cell>
          <cell r="D126" t="str">
            <v>伊藤　篤志</v>
          </cell>
          <cell r="E126" t="str">
            <v>後藤　正志</v>
          </cell>
          <cell r="F126" t="str">
            <v>三菱重工神戸</v>
          </cell>
          <cell r="G126" t="str">
            <v>三菱重工神戸</v>
          </cell>
          <cell r="H126" t="str">
            <v>新規</v>
          </cell>
          <cell r="I126" t="str">
            <v>×</v>
          </cell>
          <cell r="J126">
            <v>21</v>
          </cell>
          <cell r="K126" t="str">
            <v>新規</v>
          </cell>
          <cell r="L126" t="str">
            <v>×</v>
          </cell>
          <cell r="M126">
            <v>29</v>
          </cell>
        </row>
        <row r="127">
          <cell r="C127">
            <v>125</v>
          </cell>
          <cell r="D127" t="str">
            <v>重實　直弥</v>
          </cell>
          <cell r="E127" t="str">
            <v>合田　大起</v>
          </cell>
          <cell r="F127" t="str">
            <v>姫路獨協大学</v>
          </cell>
          <cell r="G127" t="str">
            <v>姫路獨協大学</v>
          </cell>
          <cell r="H127" t="str">
            <v>新規</v>
          </cell>
          <cell r="I127" t="str">
            <v>×</v>
          </cell>
          <cell r="J127">
            <v>19</v>
          </cell>
          <cell r="K127" t="str">
            <v>新規</v>
          </cell>
          <cell r="L127" t="str">
            <v>×</v>
          </cell>
          <cell r="M127">
            <v>19</v>
          </cell>
        </row>
        <row r="128">
          <cell r="C128">
            <v>126</v>
          </cell>
          <cell r="D128" t="str">
            <v>深川　慎治</v>
          </cell>
          <cell r="E128" t="str">
            <v>雫　譲　</v>
          </cell>
          <cell r="F128" t="str">
            <v>三田クラブ</v>
          </cell>
          <cell r="G128" t="str">
            <v>三田クラブ</v>
          </cell>
          <cell r="H128" t="str">
            <v>新規</v>
          </cell>
          <cell r="I128" t="str">
            <v>○</v>
          </cell>
          <cell r="J128">
            <v>50</v>
          </cell>
          <cell r="K128" t="str">
            <v>新規</v>
          </cell>
          <cell r="L128" t="str">
            <v>○</v>
          </cell>
          <cell r="M128">
            <v>21</v>
          </cell>
        </row>
        <row r="129">
          <cell r="C129">
            <v>127</v>
          </cell>
          <cell r="D129" t="str">
            <v>見満　史</v>
          </cell>
          <cell r="E129" t="str">
            <v>山村　拓</v>
          </cell>
          <cell r="F129" t="str">
            <v>会下山クラブ</v>
          </cell>
          <cell r="G129" t="str">
            <v>会下山クラブ</v>
          </cell>
          <cell r="H129" t="str">
            <v>新規</v>
          </cell>
          <cell r="I129" t="str">
            <v>○</v>
          </cell>
          <cell r="J129">
            <v>21</v>
          </cell>
          <cell r="K129" t="str">
            <v>新規</v>
          </cell>
          <cell r="L129" t="str">
            <v>○</v>
          </cell>
          <cell r="M129">
            <v>21</v>
          </cell>
        </row>
        <row r="130">
          <cell r="C130">
            <v>128</v>
          </cell>
          <cell r="D130" t="str">
            <v>穴田　敬士</v>
          </cell>
          <cell r="E130" t="str">
            <v>佐藤　宏樹</v>
          </cell>
          <cell r="F130" t="str">
            <v>高砂クラブ</v>
          </cell>
          <cell r="G130" t="str">
            <v>高砂クラブ</v>
          </cell>
          <cell r="H130" t="str">
            <v>継続</v>
          </cell>
          <cell r="I130" t="str">
            <v>○</v>
          </cell>
          <cell r="J130">
            <v>33</v>
          </cell>
          <cell r="K130" t="str">
            <v>継続</v>
          </cell>
          <cell r="L130" t="str">
            <v>○</v>
          </cell>
          <cell r="M130">
            <v>27</v>
          </cell>
        </row>
        <row r="131">
          <cell r="C131">
            <v>129</v>
          </cell>
          <cell r="D131" t="str">
            <v>石川　英治</v>
          </cell>
          <cell r="E131" t="str">
            <v>藤本　大士</v>
          </cell>
          <cell r="F131" t="str">
            <v>神戸高専</v>
          </cell>
          <cell r="G131" t="str">
            <v>神戸高専</v>
          </cell>
          <cell r="H131" t="str">
            <v>新規</v>
          </cell>
          <cell r="I131" t="str">
            <v>○</v>
          </cell>
          <cell r="J131">
            <v>19</v>
          </cell>
          <cell r="K131" t="str">
            <v>新規</v>
          </cell>
          <cell r="L131" t="str">
            <v>○</v>
          </cell>
          <cell r="M131">
            <v>20</v>
          </cell>
        </row>
        <row r="132">
          <cell r="C132">
            <v>130</v>
          </cell>
          <cell r="D132" t="str">
            <v>佐藤　友彦</v>
          </cell>
          <cell r="E132" t="str">
            <v>村上　佑真</v>
          </cell>
          <cell r="F132" t="str">
            <v>兵庫県立大学東学舎</v>
          </cell>
          <cell r="G132" t="str">
            <v>兵庫県立大学東学舎</v>
          </cell>
          <cell r="H132" t="str">
            <v>新規</v>
          </cell>
          <cell r="I132" t="str">
            <v>×</v>
          </cell>
          <cell r="J132">
            <v>19</v>
          </cell>
          <cell r="K132" t="str">
            <v>新規</v>
          </cell>
          <cell r="L132" t="str">
            <v>○</v>
          </cell>
          <cell r="M132">
            <v>20</v>
          </cell>
        </row>
        <row r="133">
          <cell r="C133">
            <v>131</v>
          </cell>
          <cell r="D133" t="str">
            <v>宮本　達也</v>
          </cell>
          <cell r="E133" t="str">
            <v>牟田口　寛和</v>
          </cell>
          <cell r="F133" t="str">
            <v>神戸山手クラブ</v>
          </cell>
          <cell r="G133" t="str">
            <v>加古川クラブ</v>
          </cell>
          <cell r="H133" t="str">
            <v>継続</v>
          </cell>
          <cell r="I133" t="str">
            <v>○</v>
          </cell>
          <cell r="J133">
            <v>31</v>
          </cell>
          <cell r="K133" t="str">
            <v>継続</v>
          </cell>
          <cell r="L133" t="str">
            <v>×</v>
          </cell>
          <cell r="M133">
            <v>29</v>
          </cell>
        </row>
        <row r="134">
          <cell r="C134">
            <v>132</v>
          </cell>
          <cell r="D134" t="str">
            <v>藤田　晃史</v>
          </cell>
          <cell r="E134" t="str">
            <v>中谷　俊貴</v>
          </cell>
          <cell r="F134" t="str">
            <v>緑蔭クラブ</v>
          </cell>
          <cell r="G134" t="str">
            <v>緑蔭クラブ</v>
          </cell>
          <cell r="H134" t="str">
            <v>継続</v>
          </cell>
          <cell r="I134" t="str">
            <v>×</v>
          </cell>
          <cell r="J134">
            <v>27</v>
          </cell>
          <cell r="K134" t="str">
            <v>新規</v>
          </cell>
          <cell r="L134" t="str">
            <v>○</v>
          </cell>
          <cell r="M134">
            <v>27</v>
          </cell>
        </row>
        <row r="135">
          <cell r="C135">
            <v>133</v>
          </cell>
          <cell r="D135" t="str">
            <v>桃田　健一郎</v>
          </cell>
          <cell r="E135" t="str">
            <v>高木　健児</v>
          </cell>
          <cell r="F135" t="str">
            <v>関西学院大学</v>
          </cell>
          <cell r="G135" t="str">
            <v>関西学院大学</v>
          </cell>
          <cell r="H135" t="str">
            <v>新規</v>
          </cell>
          <cell r="I135" t="str">
            <v>○</v>
          </cell>
          <cell r="J135">
            <v>19</v>
          </cell>
          <cell r="K135" t="str">
            <v>新規</v>
          </cell>
          <cell r="L135" t="str">
            <v>○</v>
          </cell>
          <cell r="M135">
            <v>21</v>
          </cell>
        </row>
        <row r="136">
          <cell r="C136">
            <v>134</v>
          </cell>
          <cell r="D136" t="str">
            <v>宮本　将吾</v>
          </cell>
          <cell r="E136" t="str">
            <v>山下　臣</v>
          </cell>
          <cell r="F136" t="str">
            <v>高砂クラブ</v>
          </cell>
          <cell r="G136" t="str">
            <v>高砂クラブ</v>
          </cell>
          <cell r="H136" t="str">
            <v>新規</v>
          </cell>
          <cell r="I136" t="str">
            <v>○</v>
          </cell>
          <cell r="J136">
            <v>23</v>
          </cell>
          <cell r="K136" t="str">
            <v>継続</v>
          </cell>
          <cell r="L136" t="str">
            <v>○</v>
          </cell>
          <cell r="M136">
            <v>25</v>
          </cell>
        </row>
        <row r="137">
          <cell r="C137">
            <v>135</v>
          </cell>
          <cell r="D137" t="str">
            <v>高橋　宏彰</v>
          </cell>
          <cell r="E137" t="str">
            <v>井上　広大</v>
          </cell>
          <cell r="F137" t="str">
            <v>ラケットハウスシード</v>
          </cell>
          <cell r="G137" t="str">
            <v>ラケットハウスシード</v>
          </cell>
          <cell r="H137" t="str">
            <v>新規</v>
          </cell>
          <cell r="I137" t="str">
            <v>○</v>
          </cell>
          <cell r="J137">
            <v>26</v>
          </cell>
          <cell r="K137" t="str">
            <v>継続</v>
          </cell>
          <cell r="L137" t="str">
            <v>○</v>
          </cell>
          <cell r="M137">
            <v>24</v>
          </cell>
        </row>
        <row r="138">
          <cell r="C138">
            <v>136</v>
          </cell>
          <cell r="D138" t="str">
            <v>小島　裕幸</v>
          </cell>
          <cell r="E138" t="str">
            <v>園部　弘嗣</v>
          </cell>
          <cell r="F138" t="str">
            <v>三菱重工神戸</v>
          </cell>
          <cell r="G138" t="str">
            <v>三菱重工神戸</v>
          </cell>
          <cell r="H138" t="str">
            <v>新規</v>
          </cell>
          <cell r="I138" t="str">
            <v>○</v>
          </cell>
          <cell r="J138">
            <v>21</v>
          </cell>
          <cell r="K138" t="str">
            <v>新規</v>
          </cell>
          <cell r="L138" t="str">
            <v>×</v>
          </cell>
          <cell r="M138" t="str">
            <v/>
          </cell>
        </row>
        <row r="139">
          <cell r="C139">
            <v>137</v>
          </cell>
          <cell r="D139" t="str">
            <v>井内　大輔</v>
          </cell>
          <cell r="E139" t="str">
            <v>松本　賢</v>
          </cell>
          <cell r="F139" t="str">
            <v>川崎重工業</v>
          </cell>
          <cell r="G139" t="str">
            <v>川崎重工業</v>
          </cell>
          <cell r="H139" t="str">
            <v>継続</v>
          </cell>
          <cell r="I139" t="str">
            <v>×</v>
          </cell>
          <cell r="J139">
            <v>31</v>
          </cell>
          <cell r="K139" t="str">
            <v>新規</v>
          </cell>
          <cell r="L139" t="str">
            <v>○</v>
          </cell>
          <cell r="M139">
            <v>20</v>
          </cell>
        </row>
        <row r="140">
          <cell r="C140">
            <v>138</v>
          </cell>
          <cell r="D140" t="str">
            <v>小西　寿樹</v>
          </cell>
          <cell r="E140" t="str">
            <v>増田　喜範</v>
          </cell>
          <cell r="F140" t="str">
            <v>姫路アニマルズ</v>
          </cell>
          <cell r="G140" t="str">
            <v>姫路アニマルズ</v>
          </cell>
          <cell r="H140" t="str">
            <v>継続</v>
          </cell>
          <cell r="I140" t="str">
            <v>○</v>
          </cell>
          <cell r="J140">
            <v>21</v>
          </cell>
          <cell r="K140" t="str">
            <v>継続</v>
          </cell>
          <cell r="L140" t="str">
            <v>○</v>
          </cell>
          <cell r="M140">
            <v>22</v>
          </cell>
        </row>
        <row r="141">
          <cell r="C141">
            <v>139</v>
          </cell>
          <cell r="D141" t="str">
            <v>水谷　裕介</v>
          </cell>
          <cell r="E141" t="str">
            <v>竹下　政志</v>
          </cell>
          <cell r="F141" t="str">
            <v>清流クラブ</v>
          </cell>
          <cell r="G141" t="str">
            <v>東灘クラブ</v>
          </cell>
          <cell r="H141" t="str">
            <v>継続</v>
          </cell>
          <cell r="I141" t="str">
            <v>○</v>
          </cell>
          <cell r="J141">
            <v>25</v>
          </cell>
          <cell r="K141" t="str">
            <v>継続</v>
          </cell>
          <cell r="L141" t="str">
            <v>○</v>
          </cell>
          <cell r="M141">
            <v>26</v>
          </cell>
        </row>
        <row r="142">
          <cell r="C142">
            <v>140</v>
          </cell>
          <cell r="D142" t="str">
            <v>安井　潤</v>
          </cell>
          <cell r="E142" t="str">
            <v>濱本　祐翼</v>
          </cell>
          <cell r="F142" t="str">
            <v>山崎クラブ</v>
          </cell>
          <cell r="G142" t="str">
            <v>山崎クラブ</v>
          </cell>
          <cell r="H142" t="str">
            <v>新規</v>
          </cell>
          <cell r="I142" t="str">
            <v>○</v>
          </cell>
          <cell r="J142">
            <v>29</v>
          </cell>
          <cell r="K142" t="str">
            <v>新規</v>
          </cell>
          <cell r="L142" t="str">
            <v>○</v>
          </cell>
          <cell r="M142">
            <v>24</v>
          </cell>
        </row>
        <row r="143">
          <cell r="C143">
            <v>141</v>
          </cell>
          <cell r="D143" t="str">
            <v>小林　博之</v>
          </cell>
          <cell r="E143" t="str">
            <v>東　晃平</v>
          </cell>
          <cell r="F143" t="str">
            <v>神戸山手クラブ</v>
          </cell>
          <cell r="G143" t="str">
            <v>神戸山手クラブ</v>
          </cell>
          <cell r="H143" t="str">
            <v>新規</v>
          </cell>
          <cell r="I143" t="str">
            <v>○</v>
          </cell>
          <cell r="J143">
            <v>36</v>
          </cell>
          <cell r="K143" t="str">
            <v>新規</v>
          </cell>
          <cell r="L143" t="str">
            <v>○</v>
          </cell>
          <cell r="M143">
            <v>28</v>
          </cell>
        </row>
        <row r="144">
          <cell r="C144">
            <v>142</v>
          </cell>
          <cell r="D144" t="str">
            <v>鈴木　皓太郎</v>
          </cell>
          <cell r="E144" t="str">
            <v>武田　直樹</v>
          </cell>
          <cell r="F144" t="str">
            <v>教友クラブ</v>
          </cell>
          <cell r="G144" t="str">
            <v>龍野クラブ</v>
          </cell>
          <cell r="H144" t="str">
            <v>新規</v>
          </cell>
          <cell r="I144" t="str">
            <v>○</v>
          </cell>
          <cell r="J144">
            <v>25</v>
          </cell>
          <cell r="K144" t="str">
            <v>継続</v>
          </cell>
          <cell r="L144" t="str">
            <v>○</v>
          </cell>
          <cell r="M144">
            <v>26</v>
          </cell>
        </row>
        <row r="145">
          <cell r="C145">
            <v>143</v>
          </cell>
          <cell r="D145" t="str">
            <v>緒方　寛和</v>
          </cell>
          <cell r="E145" t="str">
            <v>巽　亮介</v>
          </cell>
          <cell r="F145" t="str">
            <v>関西学院大学</v>
          </cell>
          <cell r="G145" t="str">
            <v>関西学院大学</v>
          </cell>
          <cell r="H145" t="str">
            <v>新規</v>
          </cell>
          <cell r="I145" t="str">
            <v>×</v>
          </cell>
          <cell r="J145">
            <v>21</v>
          </cell>
          <cell r="K145" t="str">
            <v>新規</v>
          </cell>
          <cell r="L145" t="str">
            <v>○</v>
          </cell>
          <cell r="M145">
            <v>20</v>
          </cell>
        </row>
        <row r="146">
          <cell r="C146">
            <v>144</v>
          </cell>
          <cell r="D146" t="str">
            <v>住本　俊之</v>
          </cell>
          <cell r="E146" t="str">
            <v>田口　潤</v>
          </cell>
          <cell r="F146" t="str">
            <v>三木クラブ</v>
          </cell>
          <cell r="G146" t="str">
            <v>三木クラブ</v>
          </cell>
          <cell r="H146" t="str">
            <v>継続</v>
          </cell>
          <cell r="I146" t="str">
            <v>○</v>
          </cell>
          <cell r="J146">
            <v>37</v>
          </cell>
          <cell r="K146" t="str">
            <v>新規</v>
          </cell>
          <cell r="L146" t="str">
            <v>×</v>
          </cell>
          <cell r="M146">
            <v>24</v>
          </cell>
        </row>
        <row r="147">
          <cell r="C147">
            <v>145</v>
          </cell>
          <cell r="D147" t="str">
            <v>竹ノ下　経</v>
          </cell>
          <cell r="E147" t="str">
            <v>大森　義剛</v>
          </cell>
          <cell r="F147" t="str">
            <v>神戸ラリークラブ</v>
          </cell>
          <cell r="G147" t="str">
            <v>神戸ラリークラブ</v>
          </cell>
          <cell r="H147" t="str">
            <v>継続</v>
          </cell>
          <cell r="I147" t="str">
            <v>○</v>
          </cell>
          <cell r="J147">
            <v>35</v>
          </cell>
          <cell r="K147" t="str">
            <v>継続</v>
          </cell>
          <cell r="L147" t="str">
            <v>○</v>
          </cell>
          <cell r="M147">
            <v>34</v>
          </cell>
        </row>
        <row r="148">
          <cell r="C148">
            <v>146</v>
          </cell>
          <cell r="D148" t="str">
            <v>澤井　大輔</v>
          </cell>
          <cell r="E148" t="str">
            <v>見垣　亮太</v>
          </cell>
          <cell r="F148" t="str">
            <v>神戸高専</v>
          </cell>
          <cell r="G148" t="str">
            <v>神戸高専</v>
          </cell>
          <cell r="H148" t="str">
            <v>新規</v>
          </cell>
          <cell r="I148" t="str">
            <v>○</v>
          </cell>
          <cell r="J148">
            <v>19</v>
          </cell>
          <cell r="K148" t="str">
            <v>新規</v>
          </cell>
          <cell r="L148" t="str">
            <v>○</v>
          </cell>
          <cell r="M148">
            <v>19</v>
          </cell>
        </row>
        <row r="149">
          <cell r="C149">
            <v>147</v>
          </cell>
          <cell r="D149" t="str">
            <v>良田　純</v>
          </cell>
          <cell r="E149" t="str">
            <v>中西　武士</v>
          </cell>
          <cell r="F149" t="str">
            <v>兵庫ゴーセンクラブ</v>
          </cell>
          <cell r="G149" t="str">
            <v>兵庫ゴーセンクラブ</v>
          </cell>
          <cell r="H149" t="str">
            <v>継続</v>
          </cell>
          <cell r="I149" t="str">
            <v>○</v>
          </cell>
          <cell r="J149">
            <v>28</v>
          </cell>
          <cell r="K149" t="str">
            <v>継続</v>
          </cell>
          <cell r="L149" t="str">
            <v>○</v>
          </cell>
          <cell r="M149">
            <v>24</v>
          </cell>
        </row>
        <row r="150">
          <cell r="C150">
            <v>148</v>
          </cell>
          <cell r="D150" t="str">
            <v>蔭山　裕世</v>
          </cell>
          <cell r="E150" t="str">
            <v>渡部　雄士</v>
          </cell>
          <cell r="F150" t="str">
            <v>べぇ</v>
          </cell>
          <cell r="G150" t="str">
            <v>べぇ</v>
          </cell>
          <cell r="H150" t="str">
            <v>新規</v>
          </cell>
          <cell r="I150" t="str">
            <v>○</v>
          </cell>
          <cell r="J150">
            <v>27</v>
          </cell>
          <cell r="K150" t="str">
            <v>継続</v>
          </cell>
          <cell r="L150" t="str">
            <v>○</v>
          </cell>
          <cell r="M150">
            <v>26</v>
          </cell>
        </row>
        <row r="151">
          <cell r="C151">
            <v>149</v>
          </cell>
          <cell r="D151" t="str">
            <v>日高　優樹</v>
          </cell>
          <cell r="E151" t="str">
            <v>千代田　真琴</v>
          </cell>
          <cell r="F151" t="str">
            <v>神戸山手クラブ</v>
          </cell>
          <cell r="G151" t="str">
            <v>神戸山手クラブ</v>
          </cell>
          <cell r="H151" t="str">
            <v>継続</v>
          </cell>
          <cell r="I151" t="str">
            <v>×</v>
          </cell>
          <cell r="J151">
            <v>31</v>
          </cell>
          <cell r="K151" t="str">
            <v>継続</v>
          </cell>
          <cell r="L151" t="str">
            <v>○</v>
          </cell>
          <cell r="M151">
            <v>31</v>
          </cell>
        </row>
        <row r="152">
          <cell r="C152">
            <v>150</v>
          </cell>
          <cell r="D152" t="str">
            <v>田嶋　康孝</v>
          </cell>
          <cell r="E152" t="str">
            <v>白賀　耕策</v>
          </cell>
          <cell r="F152" t="str">
            <v>兵庫県立大学東学舎</v>
          </cell>
          <cell r="G152" t="str">
            <v>兵庫県立大学東学舎</v>
          </cell>
          <cell r="H152" t="str">
            <v>新規</v>
          </cell>
          <cell r="I152" t="str">
            <v>×</v>
          </cell>
          <cell r="J152">
            <v>19</v>
          </cell>
          <cell r="K152" t="str">
            <v>新規</v>
          </cell>
          <cell r="L152" t="str">
            <v>○</v>
          </cell>
          <cell r="M152">
            <v>21</v>
          </cell>
        </row>
        <row r="153">
          <cell r="C153">
            <v>151</v>
          </cell>
          <cell r="D153" t="str">
            <v>小宮　広志</v>
          </cell>
          <cell r="E153" t="str">
            <v>村田　長太郎</v>
          </cell>
          <cell r="F153" t="str">
            <v>鈴光クラブ</v>
          </cell>
          <cell r="G153" t="str">
            <v>鈴光クラブ</v>
          </cell>
          <cell r="H153" t="str">
            <v>継続</v>
          </cell>
          <cell r="I153" t="str">
            <v>○</v>
          </cell>
          <cell r="J153">
            <v>25</v>
          </cell>
          <cell r="K153" t="str">
            <v>継続</v>
          </cell>
          <cell r="L153" t="str">
            <v>×</v>
          </cell>
          <cell r="M153">
            <v>25</v>
          </cell>
        </row>
        <row r="154">
          <cell r="C154">
            <v>152</v>
          </cell>
          <cell r="D154" t="str">
            <v>上村　真二</v>
          </cell>
          <cell r="E154" t="str">
            <v>奥田　晃弘</v>
          </cell>
          <cell r="F154" t="str">
            <v>西脇クラブ</v>
          </cell>
          <cell r="G154" t="str">
            <v>三田クラブ</v>
          </cell>
          <cell r="H154" t="str">
            <v>継続</v>
          </cell>
          <cell r="I154" t="str">
            <v>○</v>
          </cell>
          <cell r="J154">
            <v>31</v>
          </cell>
          <cell r="K154" t="str">
            <v>継続</v>
          </cell>
          <cell r="L154" t="str">
            <v>○</v>
          </cell>
          <cell r="M154">
            <v>29</v>
          </cell>
        </row>
        <row r="155">
          <cell r="C155">
            <v>153</v>
          </cell>
          <cell r="D155" t="str">
            <v>松川　佳裕</v>
          </cell>
          <cell r="E155" t="str">
            <v>杉野　勝宣</v>
          </cell>
          <cell r="F155" t="str">
            <v>但馬クラブ</v>
          </cell>
          <cell r="G155" t="str">
            <v>但馬クラブ</v>
          </cell>
          <cell r="H155" t="str">
            <v>継続</v>
          </cell>
          <cell r="I155" t="str">
            <v>×</v>
          </cell>
          <cell r="J155">
            <v>28</v>
          </cell>
          <cell r="K155" t="str">
            <v>継続</v>
          </cell>
          <cell r="L155" t="str">
            <v>○</v>
          </cell>
          <cell r="M155">
            <v>30</v>
          </cell>
        </row>
        <row r="156">
          <cell r="C156">
            <v>154</v>
          </cell>
          <cell r="D156" t="str">
            <v>田畑　裕介</v>
          </cell>
          <cell r="E156" t="str">
            <v>越野　雅之</v>
          </cell>
          <cell r="F156" t="str">
            <v>市尼ＯＢクラブ</v>
          </cell>
          <cell r="G156" t="str">
            <v>市尼ＯＢクラブ</v>
          </cell>
          <cell r="H156" t="str">
            <v>継続</v>
          </cell>
          <cell r="I156" t="str">
            <v>○</v>
          </cell>
          <cell r="J156">
            <v>25</v>
          </cell>
          <cell r="K156" t="str">
            <v>新規</v>
          </cell>
          <cell r="L156" t="str">
            <v>○</v>
          </cell>
          <cell r="M156">
            <v>25</v>
          </cell>
        </row>
        <row r="157">
          <cell r="C157">
            <v>155</v>
          </cell>
          <cell r="D157" t="str">
            <v>平山　真寛</v>
          </cell>
          <cell r="E157" t="str">
            <v>小篠　隆平</v>
          </cell>
          <cell r="F157" t="str">
            <v>関西大学</v>
          </cell>
          <cell r="G157" t="str">
            <v>中京大学</v>
          </cell>
          <cell r="H157" t="str">
            <v>ふるさと</v>
          </cell>
          <cell r="I157" t="str">
            <v>○</v>
          </cell>
          <cell r="J157">
            <v>21</v>
          </cell>
          <cell r="K157" t="str">
            <v>ふるさと</v>
          </cell>
          <cell r="L157" t="str">
            <v>○</v>
          </cell>
          <cell r="M157">
            <v>20</v>
          </cell>
        </row>
        <row r="158">
          <cell r="C158">
            <v>156</v>
          </cell>
          <cell r="D158" t="str">
            <v>松尾　明憲</v>
          </cell>
          <cell r="E158" t="str">
            <v>西尾　哲</v>
          </cell>
          <cell r="F158" t="str">
            <v>姫テニ</v>
          </cell>
          <cell r="G158" t="str">
            <v>姫テニ</v>
          </cell>
          <cell r="H158" t="str">
            <v>新規</v>
          </cell>
          <cell r="I158" t="str">
            <v>○</v>
          </cell>
          <cell r="J158">
            <v>26</v>
          </cell>
          <cell r="K158" t="str">
            <v>新規</v>
          </cell>
          <cell r="L158" t="str">
            <v>○</v>
          </cell>
          <cell r="M158">
            <v>26</v>
          </cell>
        </row>
        <row r="159">
          <cell r="C159">
            <v>157</v>
          </cell>
          <cell r="D159" t="str">
            <v>西井　皓一</v>
          </cell>
          <cell r="E159" t="str">
            <v>平野　真太郎</v>
          </cell>
          <cell r="F159" t="str">
            <v>甲南大学</v>
          </cell>
          <cell r="G159" t="str">
            <v>甲南大学</v>
          </cell>
          <cell r="H159" t="str">
            <v/>
          </cell>
          <cell r="I159" t="str">
            <v>×</v>
          </cell>
          <cell r="J159">
            <v>19</v>
          </cell>
          <cell r="K159" t="str">
            <v/>
          </cell>
          <cell r="L159" t="str">
            <v>○</v>
          </cell>
          <cell r="M159">
            <v>46</v>
          </cell>
        </row>
        <row r="160">
          <cell r="C160">
            <v>158</v>
          </cell>
          <cell r="D160" t="str">
            <v>小屋畑　拓城</v>
          </cell>
          <cell r="E160" t="str">
            <v>市野　正高</v>
          </cell>
          <cell r="F160" t="str">
            <v>三田クラブ</v>
          </cell>
          <cell r="G160" t="str">
            <v>三田クラブ</v>
          </cell>
          <cell r="H160" t="str">
            <v>継続</v>
          </cell>
          <cell r="I160" t="str">
            <v>○</v>
          </cell>
          <cell r="J160">
            <v>34</v>
          </cell>
          <cell r="K160" t="str">
            <v>継続</v>
          </cell>
          <cell r="L160" t="str">
            <v>○</v>
          </cell>
          <cell r="M160">
            <v>35</v>
          </cell>
        </row>
        <row r="161">
          <cell r="C161">
            <v>159</v>
          </cell>
          <cell r="D161" t="str">
            <v>池田　康治</v>
          </cell>
          <cell r="E161" t="str">
            <v>服部　保和</v>
          </cell>
          <cell r="F161" t="str">
            <v>兵庫県立大学東学舎</v>
          </cell>
          <cell r="G161" t="str">
            <v>兵庫県立大学東学舎</v>
          </cell>
          <cell r="H161" t="str">
            <v>新規</v>
          </cell>
          <cell r="I161" t="str">
            <v>○</v>
          </cell>
          <cell r="J161">
            <v>23</v>
          </cell>
          <cell r="K161" t="str">
            <v>新規</v>
          </cell>
          <cell r="L161" t="str">
            <v>○</v>
          </cell>
          <cell r="M161">
            <v>23</v>
          </cell>
        </row>
        <row r="162">
          <cell r="C162">
            <v>160</v>
          </cell>
          <cell r="D162" t="str">
            <v>黒岩　正裕</v>
          </cell>
          <cell r="E162" t="str">
            <v>志水　優</v>
          </cell>
          <cell r="F162" t="str">
            <v>伊丹クラブ</v>
          </cell>
          <cell r="G162" t="str">
            <v>伊丹クラブ</v>
          </cell>
          <cell r="H162" t="str">
            <v>新規</v>
          </cell>
          <cell r="I162" t="str">
            <v>○</v>
          </cell>
          <cell r="J162">
            <v>19</v>
          </cell>
          <cell r="K162" t="str">
            <v>新規</v>
          </cell>
          <cell r="L162" t="str">
            <v>○</v>
          </cell>
          <cell r="M162">
            <v>20</v>
          </cell>
        </row>
        <row r="163">
          <cell r="C163">
            <v>161</v>
          </cell>
          <cell r="D163" t="str">
            <v>白石　貫</v>
          </cell>
          <cell r="E163" t="str">
            <v>浦川　哲也</v>
          </cell>
          <cell r="F163" t="str">
            <v>川崎重工業</v>
          </cell>
          <cell r="G163" t="str">
            <v>川崎重工業</v>
          </cell>
          <cell r="H163" t="str">
            <v>新規</v>
          </cell>
          <cell r="I163" t="str">
            <v>○</v>
          </cell>
          <cell r="J163">
            <v>20</v>
          </cell>
          <cell r="K163" t="str">
            <v>新規</v>
          </cell>
          <cell r="L163" t="str">
            <v>○</v>
          </cell>
          <cell r="M163">
            <v>20</v>
          </cell>
        </row>
        <row r="164">
          <cell r="C164">
            <v>162</v>
          </cell>
          <cell r="D164" t="str">
            <v>田中　俊行</v>
          </cell>
          <cell r="E164" t="str">
            <v>久保　和宏</v>
          </cell>
          <cell r="F164" t="str">
            <v>富士通テン</v>
          </cell>
          <cell r="G164" t="str">
            <v>富士通テン</v>
          </cell>
          <cell r="H164" t="str">
            <v>新規</v>
          </cell>
          <cell r="I164" t="str">
            <v>○</v>
          </cell>
          <cell r="J164">
            <v>25</v>
          </cell>
          <cell r="K164" t="str">
            <v>継続</v>
          </cell>
          <cell r="L164" t="str">
            <v>×</v>
          </cell>
          <cell r="M164">
            <v>30</v>
          </cell>
        </row>
        <row r="165">
          <cell r="C165">
            <v>163</v>
          </cell>
          <cell r="D165" t="str">
            <v>松田　康宏</v>
          </cell>
          <cell r="E165" t="str">
            <v>岩尾　昭弘</v>
          </cell>
          <cell r="F165" t="str">
            <v>神戸山手クラブ</v>
          </cell>
          <cell r="G165" t="str">
            <v>神戸山手クラブ</v>
          </cell>
          <cell r="H165" t="str">
            <v>新規</v>
          </cell>
          <cell r="I165" t="str">
            <v>○</v>
          </cell>
          <cell r="J165">
            <v>30</v>
          </cell>
          <cell r="K165" t="str">
            <v>継続</v>
          </cell>
          <cell r="L165" t="str">
            <v>○</v>
          </cell>
          <cell r="M165">
            <v>31</v>
          </cell>
        </row>
        <row r="166">
          <cell r="C166">
            <v>164</v>
          </cell>
          <cell r="D166" t="str">
            <v>松田　孔司</v>
          </cell>
          <cell r="E166" t="str">
            <v>側垣　健</v>
          </cell>
          <cell r="F166" t="str">
            <v>兵庫ゴーセンクラブ</v>
          </cell>
          <cell r="G166" t="str">
            <v>兵庫ゴーセンクラブ</v>
          </cell>
          <cell r="H166" t="str">
            <v>継続</v>
          </cell>
          <cell r="I166" t="str">
            <v>○</v>
          </cell>
          <cell r="J166">
            <v>35</v>
          </cell>
          <cell r="K166" t="str">
            <v>継続</v>
          </cell>
          <cell r="L166" t="str">
            <v>○</v>
          </cell>
          <cell r="M166">
            <v>32</v>
          </cell>
        </row>
        <row r="167">
          <cell r="C167">
            <v>165</v>
          </cell>
          <cell r="D167" t="str">
            <v>田口　良一</v>
          </cell>
          <cell r="E167" t="str">
            <v>井本　浩介</v>
          </cell>
          <cell r="F167" t="str">
            <v>柏原STC</v>
          </cell>
          <cell r="G167" t="str">
            <v>柏原STC</v>
          </cell>
          <cell r="H167" t="str">
            <v>新規</v>
          </cell>
          <cell r="I167" t="str">
            <v>○</v>
          </cell>
          <cell r="J167">
            <v>28</v>
          </cell>
          <cell r="K167" t="str">
            <v>新規</v>
          </cell>
          <cell r="L167" t="str">
            <v>○</v>
          </cell>
          <cell r="M167">
            <v>28</v>
          </cell>
        </row>
        <row r="168">
          <cell r="C168">
            <v>166</v>
          </cell>
          <cell r="D168" t="str">
            <v>庄田　信吾</v>
          </cell>
          <cell r="E168" t="str">
            <v>黒田　智也</v>
          </cell>
          <cell r="F168" t="str">
            <v>兵庫県立大学東学舎</v>
          </cell>
          <cell r="G168" t="str">
            <v>兵庫県立大学東学舎</v>
          </cell>
          <cell r="H168" t="str">
            <v>新規</v>
          </cell>
          <cell r="I168" t="str">
            <v>×</v>
          </cell>
          <cell r="J168">
            <v>19</v>
          </cell>
          <cell r="K168" t="str">
            <v>新規</v>
          </cell>
          <cell r="L168" t="str">
            <v>○</v>
          </cell>
          <cell r="M168">
            <v>21</v>
          </cell>
        </row>
        <row r="169">
          <cell r="C169">
            <v>167</v>
          </cell>
          <cell r="D169" t="str">
            <v>北井　正人</v>
          </cell>
          <cell r="E169" t="str">
            <v>村上　直也</v>
          </cell>
          <cell r="F169" t="str">
            <v>会下山クラブ</v>
          </cell>
          <cell r="G169" t="str">
            <v>会下山クラブ</v>
          </cell>
          <cell r="H169" t="str">
            <v>新規</v>
          </cell>
          <cell r="I169" t="str">
            <v>○</v>
          </cell>
          <cell r="J169">
            <v>19</v>
          </cell>
          <cell r="K169" t="str">
            <v>新規</v>
          </cell>
          <cell r="L169" t="str">
            <v>○</v>
          </cell>
          <cell r="M169">
            <v>21</v>
          </cell>
        </row>
        <row r="170">
          <cell r="C170">
            <v>168</v>
          </cell>
          <cell r="D170" t="str">
            <v>城門　毅</v>
          </cell>
          <cell r="E170" t="str">
            <v>松尾　竜二</v>
          </cell>
          <cell r="F170" t="str">
            <v>関西学院大学</v>
          </cell>
          <cell r="G170" t="str">
            <v>関西学院大学</v>
          </cell>
          <cell r="H170" t="str">
            <v>新規</v>
          </cell>
          <cell r="I170" t="str">
            <v>○</v>
          </cell>
          <cell r="J170">
            <v>22</v>
          </cell>
          <cell r="K170" t="str">
            <v>新規</v>
          </cell>
          <cell r="L170" t="str">
            <v>○</v>
          </cell>
          <cell r="M170">
            <v>22</v>
          </cell>
        </row>
        <row r="171">
          <cell r="C171">
            <v>169</v>
          </cell>
          <cell r="D171" t="str">
            <v>加茂　宏文</v>
          </cell>
          <cell r="E171" t="str">
            <v>伏野　耕平</v>
          </cell>
          <cell r="F171" t="str">
            <v>高砂クラブ</v>
          </cell>
          <cell r="G171" t="str">
            <v>高砂クラブ</v>
          </cell>
          <cell r="H171" t="str">
            <v>継続</v>
          </cell>
          <cell r="I171" t="str">
            <v>○</v>
          </cell>
          <cell r="J171">
            <v>37</v>
          </cell>
          <cell r="K171" t="str">
            <v>継続</v>
          </cell>
          <cell r="L171" t="str">
            <v>○</v>
          </cell>
          <cell r="M171">
            <v>31</v>
          </cell>
        </row>
        <row r="172">
          <cell r="C172">
            <v>170</v>
          </cell>
          <cell r="D172" t="str">
            <v>広島　孝範</v>
          </cell>
          <cell r="E172" t="str">
            <v>永木　誠一</v>
          </cell>
          <cell r="F172" t="str">
            <v>加古川クラブ</v>
          </cell>
          <cell r="G172" t="str">
            <v>加古川クラブ</v>
          </cell>
          <cell r="H172" t="str">
            <v>継続</v>
          </cell>
          <cell r="I172" t="str">
            <v>○</v>
          </cell>
          <cell r="J172">
            <v>35</v>
          </cell>
          <cell r="K172" t="str">
            <v>継続</v>
          </cell>
          <cell r="L172" t="str">
            <v>○</v>
          </cell>
          <cell r="M172">
            <v>38</v>
          </cell>
        </row>
        <row r="173">
          <cell r="C173">
            <v>171</v>
          </cell>
          <cell r="D173" t="str">
            <v>志村　和哉</v>
          </cell>
          <cell r="E173" t="str">
            <v>大沢　亮介</v>
          </cell>
          <cell r="F173" t="str">
            <v>姫路獨協大学</v>
          </cell>
          <cell r="G173" t="str">
            <v>天理大学</v>
          </cell>
          <cell r="H173" t="str">
            <v>新規</v>
          </cell>
          <cell r="I173" t="str">
            <v>×</v>
          </cell>
          <cell r="J173">
            <v>22</v>
          </cell>
          <cell r="K173" t="str">
            <v>ふるさと</v>
          </cell>
          <cell r="L173" t="str">
            <v>×</v>
          </cell>
          <cell r="M173">
            <v>0</v>
          </cell>
        </row>
        <row r="174">
          <cell r="C174">
            <v>172</v>
          </cell>
          <cell r="D174" t="str">
            <v>小川　一真</v>
          </cell>
          <cell r="E174" t="str">
            <v>尾崎　陵太</v>
          </cell>
          <cell r="F174" t="str">
            <v>教友クラブ</v>
          </cell>
          <cell r="G174" t="str">
            <v>教友クラブ</v>
          </cell>
          <cell r="H174" t="str">
            <v>新規</v>
          </cell>
          <cell r="I174" t="str">
            <v>○</v>
          </cell>
          <cell r="J174">
            <v>19</v>
          </cell>
          <cell r="K174" t="str">
            <v>新規</v>
          </cell>
          <cell r="L174" t="str">
            <v>○</v>
          </cell>
          <cell r="M174">
            <v>20</v>
          </cell>
        </row>
        <row r="175">
          <cell r="C175">
            <v>173</v>
          </cell>
          <cell r="D175" t="str">
            <v>志水　俊宏</v>
          </cell>
          <cell r="E175" t="str">
            <v>北谷　隆行</v>
          </cell>
          <cell r="F175" t="str">
            <v>川崎重工業</v>
          </cell>
          <cell r="G175" t="str">
            <v>川崎重工業</v>
          </cell>
          <cell r="H175" t="str">
            <v>新規</v>
          </cell>
          <cell r="I175" t="str">
            <v>○</v>
          </cell>
          <cell r="J175">
            <v>19</v>
          </cell>
          <cell r="K175" t="str">
            <v>新規</v>
          </cell>
          <cell r="L175" t="str">
            <v>○</v>
          </cell>
          <cell r="M175">
            <v>19</v>
          </cell>
        </row>
        <row r="176">
          <cell r="C176">
            <v>174</v>
          </cell>
          <cell r="D176" t="str">
            <v>宮下　裕司</v>
          </cell>
          <cell r="E176" t="str">
            <v>北見　和大　</v>
          </cell>
          <cell r="F176" t="str">
            <v>姫路アニマルズ</v>
          </cell>
          <cell r="G176" t="str">
            <v>姫路アニマルズ</v>
          </cell>
          <cell r="H176" t="str">
            <v>新規</v>
          </cell>
          <cell r="I176" t="str">
            <v>○</v>
          </cell>
          <cell r="J176">
            <v>24</v>
          </cell>
          <cell r="K176" t="str">
            <v>継続</v>
          </cell>
          <cell r="L176" t="str">
            <v>○</v>
          </cell>
          <cell r="M176">
            <v>23</v>
          </cell>
        </row>
        <row r="177">
          <cell r="C177">
            <v>175</v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</row>
        <row r="178">
          <cell r="C178">
            <v>176</v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</row>
        <row r="179">
          <cell r="C179">
            <v>177</v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</row>
        <row r="180">
          <cell r="C180">
            <v>178</v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</row>
        <row r="181">
          <cell r="C181">
            <v>179</v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</row>
        <row r="182">
          <cell r="C182">
            <v>180</v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</row>
        <row r="183">
          <cell r="C183">
            <v>181</v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</row>
        <row r="184">
          <cell r="C184">
            <v>182</v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</row>
        <row r="185">
          <cell r="C185">
            <v>183</v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</row>
        <row r="186">
          <cell r="C186">
            <v>184</v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</row>
        <row r="187">
          <cell r="C187">
            <v>185</v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</row>
        <row r="188">
          <cell r="C188">
            <v>186</v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</row>
        <row r="189">
          <cell r="C189">
            <v>187</v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</row>
        <row r="190">
          <cell r="C190">
            <v>188</v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</row>
        <row r="191">
          <cell r="C191">
            <v>189</v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</row>
        <row r="192">
          <cell r="C192">
            <v>190</v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</row>
        <row r="193">
          <cell r="C193">
            <v>191</v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</row>
        <row r="194">
          <cell r="C194">
            <v>192</v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</row>
        <row r="195">
          <cell r="C195">
            <v>193</v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</row>
        <row r="196">
          <cell r="C196">
            <v>194</v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</row>
        <row r="197">
          <cell r="C197">
            <v>195</v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</row>
        <row r="198">
          <cell r="C198">
            <v>196</v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</row>
        <row r="199">
          <cell r="C199">
            <v>197</v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</row>
        <row r="200">
          <cell r="C200">
            <v>198</v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</row>
        <row r="201">
          <cell r="C201">
            <v>199</v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</row>
        <row r="202">
          <cell r="C202">
            <v>200</v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42"/>
  <sheetViews>
    <sheetView topLeftCell="A16" zoomScale="80" workbookViewId="0">
      <selection activeCell="CH25" sqref="CH25"/>
    </sheetView>
  </sheetViews>
  <sheetFormatPr defaultColWidth="2.7109375" defaultRowHeight="13.5" customHeight="1"/>
  <sheetData>
    <row r="1" spans="1:72" ht="13.5" customHeight="1">
      <c r="A1" s="158" t="s">
        <v>392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D1" s="158"/>
      <c r="BE1" s="158"/>
      <c r="BF1" s="158"/>
      <c r="BG1" s="158"/>
      <c r="BH1" s="158"/>
      <c r="BI1" s="158"/>
      <c r="BJ1" s="158"/>
      <c r="BK1" s="158"/>
      <c r="BL1" s="158"/>
      <c r="BM1" s="158"/>
      <c r="BN1" s="158"/>
      <c r="BO1" s="158"/>
      <c r="BP1" s="158"/>
      <c r="BQ1" s="158"/>
      <c r="BR1" s="158"/>
      <c r="BS1" s="158"/>
      <c r="BT1" s="158"/>
    </row>
    <row r="2" spans="1:72" ht="13.5" customHeight="1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</row>
    <row r="22" spans="1:72" ht="13.5" customHeight="1">
      <c r="A22" s="159" t="s">
        <v>218</v>
      </c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 t="s">
        <v>219</v>
      </c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 t="s">
        <v>220</v>
      </c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 t="s">
        <v>221</v>
      </c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 t="s">
        <v>222</v>
      </c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 t="s">
        <v>229</v>
      </c>
      <c r="BJ22" s="159"/>
      <c r="BK22" s="159"/>
      <c r="BL22" s="159"/>
      <c r="BM22" s="159"/>
      <c r="BN22" s="159"/>
      <c r="BO22" s="159"/>
      <c r="BP22" s="159"/>
      <c r="BQ22" s="159"/>
      <c r="BR22" s="159"/>
      <c r="BS22" s="159"/>
      <c r="BT22" s="159"/>
    </row>
    <row r="42" spans="1:72" ht="13.5" customHeight="1">
      <c r="A42" s="159" t="s">
        <v>223</v>
      </c>
      <c r="B42" s="159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 t="s">
        <v>225</v>
      </c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 t="s">
        <v>224</v>
      </c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 t="s">
        <v>226</v>
      </c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 t="s">
        <v>227</v>
      </c>
      <c r="AX42" s="159"/>
      <c r="AY42" s="159"/>
      <c r="AZ42" s="159"/>
      <c r="BA42" s="159"/>
      <c r="BB42" s="159"/>
      <c r="BC42" s="159"/>
      <c r="BD42" s="159"/>
      <c r="BE42" s="159"/>
      <c r="BF42" s="159"/>
      <c r="BG42" s="159"/>
      <c r="BH42" s="159"/>
      <c r="BI42" s="159" t="s">
        <v>228</v>
      </c>
      <c r="BJ42" s="159"/>
      <c r="BK42" s="159"/>
      <c r="BL42" s="159"/>
      <c r="BM42" s="159"/>
      <c r="BN42" s="159"/>
      <c r="BO42" s="159"/>
      <c r="BP42" s="159"/>
      <c r="BQ42" s="159"/>
      <c r="BR42" s="159"/>
      <c r="BS42" s="159"/>
      <c r="BT42" s="159"/>
    </row>
  </sheetData>
  <mergeCells count="13">
    <mergeCell ref="A1:BT2"/>
    <mergeCell ref="AW22:BH22"/>
    <mergeCell ref="BI22:BT22"/>
    <mergeCell ref="AW42:BH42"/>
    <mergeCell ref="BI42:BT42"/>
    <mergeCell ref="A22:L22"/>
    <mergeCell ref="A42:L42"/>
    <mergeCell ref="M42:X42"/>
    <mergeCell ref="Y42:AJ42"/>
    <mergeCell ref="AK42:AV42"/>
    <mergeCell ref="M22:X22"/>
    <mergeCell ref="Y22:AJ22"/>
    <mergeCell ref="AK22:AV22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I113"/>
  <sheetViews>
    <sheetView showGridLines="0" view="pageBreakPreview" topLeftCell="A7" zoomScaleNormal="100" zoomScaleSheetLayoutView="100" workbookViewId="0">
      <selection activeCell="C73" sqref="C73:I74"/>
    </sheetView>
  </sheetViews>
  <sheetFormatPr defaultColWidth="2.7109375" defaultRowHeight="12"/>
  <cols>
    <col min="1" max="32" width="2.5703125" style="20" customWidth="1"/>
    <col min="33" max="16384" width="2.7109375" style="20"/>
  </cols>
  <sheetData>
    <row r="1" spans="1:35" ht="6.6" customHeight="1">
      <c r="A1" s="276" t="s">
        <v>200</v>
      </c>
      <c r="B1" s="276"/>
      <c r="C1" s="276"/>
      <c r="D1" s="276"/>
      <c r="E1" s="7"/>
      <c r="F1" s="7"/>
      <c r="G1" s="7"/>
      <c r="H1" s="7"/>
      <c r="I1" s="7"/>
      <c r="K1" s="7"/>
      <c r="L1" s="276" t="str">
        <f>A1</f>
        <v>Ａゾーン</v>
      </c>
      <c r="M1" s="276"/>
      <c r="N1" s="276"/>
      <c r="O1" s="276"/>
      <c r="P1" s="7"/>
      <c r="Q1" s="7"/>
      <c r="R1" s="7"/>
      <c r="S1" s="7"/>
      <c r="T1" s="7"/>
      <c r="V1" s="7"/>
      <c r="W1" s="276" t="str">
        <f>A1</f>
        <v>Ａゾーン</v>
      </c>
      <c r="X1" s="276"/>
      <c r="Y1" s="276"/>
      <c r="Z1" s="276"/>
      <c r="AA1" s="7"/>
      <c r="AB1" s="7"/>
      <c r="AC1" s="7"/>
      <c r="AD1" s="7"/>
      <c r="AE1" s="7"/>
    </row>
    <row r="2" spans="1:35" ht="6.6" customHeight="1">
      <c r="A2" s="276"/>
      <c r="B2" s="276"/>
      <c r="C2" s="276"/>
      <c r="D2" s="276"/>
      <c r="E2" s="7"/>
      <c r="F2" s="7"/>
      <c r="G2" s="7"/>
      <c r="H2" s="7"/>
      <c r="I2" s="7"/>
      <c r="K2" s="7"/>
      <c r="L2" s="276"/>
      <c r="M2" s="276"/>
      <c r="N2" s="276"/>
      <c r="O2" s="276"/>
      <c r="P2" s="7"/>
      <c r="Q2" s="7"/>
      <c r="R2" s="7"/>
      <c r="S2" s="7"/>
      <c r="T2" s="7"/>
      <c r="V2" s="7"/>
      <c r="W2" s="276"/>
      <c r="X2" s="276"/>
      <c r="Y2" s="276"/>
      <c r="Z2" s="276"/>
      <c r="AA2" s="7"/>
      <c r="AB2" s="7"/>
      <c r="AC2" s="7"/>
      <c r="AD2" s="7"/>
      <c r="AE2" s="7"/>
    </row>
    <row r="3" spans="1:35" ht="6.6" customHeight="1">
      <c r="A3" s="316">
        <v>1</v>
      </c>
      <c r="B3" s="316"/>
      <c r="C3" s="337" t="str">
        <f>IF(VLOOKUP(A3,参加名簿,3)="","",VLOOKUP(A3,参加名簿,3))</f>
        <v>奈良市B</v>
      </c>
      <c r="D3" s="337"/>
      <c r="E3" s="337"/>
      <c r="F3" s="337"/>
      <c r="G3" s="337"/>
      <c r="H3" s="337"/>
      <c r="I3" s="337"/>
      <c r="J3" s="12"/>
      <c r="K3" s="7"/>
      <c r="L3" s="316">
        <v>2</v>
      </c>
      <c r="M3" s="316"/>
      <c r="N3" s="302" t="str">
        <f>IF(VLOOKUP(L3,参加名簿,3)="","",VLOOKUP(L3,参加名簿,3))</f>
        <v>東大阪市</v>
      </c>
      <c r="O3" s="302"/>
      <c r="P3" s="302"/>
      <c r="Q3" s="302"/>
      <c r="R3" s="302"/>
      <c r="S3" s="302"/>
      <c r="T3" s="302"/>
      <c r="U3" s="12"/>
      <c r="V3" s="12"/>
      <c r="W3" s="316">
        <v>3</v>
      </c>
      <c r="X3" s="316"/>
      <c r="Y3" s="302" t="str">
        <f>IF(VLOOKUP(W3,参加名簿,3)="","",VLOOKUP(W3,参加名簿,3))</f>
        <v>神戸市</v>
      </c>
      <c r="Z3" s="302"/>
      <c r="AA3" s="302"/>
      <c r="AB3" s="302"/>
      <c r="AC3" s="302"/>
      <c r="AD3" s="302"/>
      <c r="AE3" s="302"/>
    </row>
    <row r="4" spans="1:35" ht="6.6" customHeight="1" thickBot="1">
      <c r="A4" s="317"/>
      <c r="B4" s="317"/>
      <c r="C4" s="338"/>
      <c r="D4" s="338"/>
      <c r="E4" s="338"/>
      <c r="F4" s="338"/>
      <c r="G4" s="338"/>
      <c r="H4" s="338"/>
      <c r="I4" s="338"/>
      <c r="J4" s="12"/>
      <c r="K4" s="21"/>
      <c r="L4" s="317"/>
      <c r="M4" s="317"/>
      <c r="N4" s="303"/>
      <c r="O4" s="303"/>
      <c r="P4" s="303"/>
      <c r="Q4" s="303"/>
      <c r="R4" s="303"/>
      <c r="S4" s="303"/>
      <c r="T4" s="303"/>
      <c r="U4" s="12"/>
      <c r="V4" s="21"/>
      <c r="W4" s="317"/>
      <c r="X4" s="317"/>
      <c r="Y4" s="303"/>
      <c r="Z4" s="303"/>
      <c r="AA4" s="303"/>
      <c r="AB4" s="303"/>
      <c r="AC4" s="303"/>
      <c r="AD4" s="303"/>
      <c r="AE4" s="303"/>
    </row>
    <row r="5" spans="1:35" ht="6.6" customHeight="1">
      <c r="A5" s="312"/>
      <c r="B5" s="313"/>
      <c r="C5" s="327" t="s">
        <v>110</v>
      </c>
      <c r="D5" s="327"/>
      <c r="E5" s="327"/>
      <c r="F5" s="327"/>
      <c r="G5" s="327"/>
      <c r="H5" s="327"/>
      <c r="I5" s="328"/>
      <c r="K5" s="28"/>
      <c r="L5" s="312"/>
      <c r="M5" s="313"/>
      <c r="N5" s="327" t="s">
        <v>110</v>
      </c>
      <c r="O5" s="327"/>
      <c r="P5" s="327"/>
      <c r="Q5" s="327"/>
      <c r="R5" s="327"/>
      <c r="S5" s="327"/>
      <c r="T5" s="328"/>
      <c r="V5" s="28"/>
      <c r="W5" s="312"/>
      <c r="X5" s="313"/>
      <c r="Y5" s="327" t="s">
        <v>110</v>
      </c>
      <c r="Z5" s="327"/>
      <c r="AA5" s="327"/>
      <c r="AB5" s="327"/>
      <c r="AC5" s="327"/>
      <c r="AD5" s="327"/>
      <c r="AE5" s="328"/>
    </row>
    <row r="6" spans="1:35" ht="6.6" customHeight="1">
      <c r="A6" s="314"/>
      <c r="B6" s="315"/>
      <c r="C6" s="305"/>
      <c r="D6" s="305"/>
      <c r="E6" s="305"/>
      <c r="F6" s="305"/>
      <c r="G6" s="305"/>
      <c r="H6" s="305"/>
      <c r="I6" s="329"/>
      <c r="L6" s="314"/>
      <c r="M6" s="315"/>
      <c r="N6" s="305"/>
      <c r="O6" s="305"/>
      <c r="P6" s="305"/>
      <c r="Q6" s="305"/>
      <c r="R6" s="305"/>
      <c r="S6" s="305"/>
      <c r="T6" s="329"/>
      <c r="W6" s="314"/>
      <c r="X6" s="315"/>
      <c r="Y6" s="305"/>
      <c r="Z6" s="305"/>
      <c r="AA6" s="305"/>
      <c r="AB6" s="305"/>
      <c r="AC6" s="305"/>
      <c r="AD6" s="305"/>
      <c r="AE6" s="329"/>
    </row>
    <row r="7" spans="1:35" ht="6.6" customHeight="1">
      <c r="A7" s="304" t="s">
        <v>2</v>
      </c>
      <c r="B7" s="305"/>
      <c r="C7" s="298" t="str">
        <f>IF(VLOOKUP(A3,参加名簿,4)="","",VLOOKUP(A3,参加名簿,4))</f>
        <v>中園　真弓</v>
      </c>
      <c r="D7" s="298"/>
      <c r="E7" s="298"/>
      <c r="F7" s="298"/>
      <c r="G7" s="298"/>
      <c r="H7" s="298"/>
      <c r="I7" s="299"/>
      <c r="L7" s="304" t="s">
        <v>2</v>
      </c>
      <c r="M7" s="305"/>
      <c r="N7" s="298" t="str">
        <f>IF(VLOOKUP(L3,参加名簿,4)="","",VLOOKUP(L3,参加名簿,4))</f>
        <v>奥山　薫</v>
      </c>
      <c r="O7" s="298"/>
      <c r="P7" s="298"/>
      <c r="Q7" s="298"/>
      <c r="R7" s="298"/>
      <c r="S7" s="298"/>
      <c r="T7" s="299"/>
      <c r="W7" s="304" t="s">
        <v>2</v>
      </c>
      <c r="X7" s="305"/>
      <c r="Y7" s="298" t="str">
        <f>IF(VLOOKUP(W3,参加名簿,4)="","",VLOOKUP(W3,参加名簿,4))</f>
        <v>桝本　清美</v>
      </c>
      <c r="Z7" s="298"/>
      <c r="AA7" s="298"/>
      <c r="AB7" s="298"/>
      <c r="AC7" s="298"/>
      <c r="AD7" s="298"/>
      <c r="AE7" s="299"/>
    </row>
    <row r="8" spans="1:35" ht="6.6" customHeight="1">
      <c r="A8" s="304"/>
      <c r="B8" s="305"/>
      <c r="C8" s="298"/>
      <c r="D8" s="298"/>
      <c r="E8" s="298"/>
      <c r="F8" s="298"/>
      <c r="G8" s="298"/>
      <c r="H8" s="298"/>
      <c r="I8" s="299"/>
      <c r="L8" s="304"/>
      <c r="M8" s="305"/>
      <c r="N8" s="298"/>
      <c r="O8" s="298"/>
      <c r="P8" s="298"/>
      <c r="Q8" s="298"/>
      <c r="R8" s="298"/>
      <c r="S8" s="298"/>
      <c r="T8" s="299"/>
      <c r="W8" s="304"/>
      <c r="X8" s="305"/>
      <c r="Y8" s="298"/>
      <c r="Z8" s="298"/>
      <c r="AA8" s="298"/>
      <c r="AB8" s="298"/>
      <c r="AC8" s="298"/>
      <c r="AD8" s="298"/>
      <c r="AE8" s="299"/>
    </row>
    <row r="9" spans="1:35" ht="6.6" customHeight="1">
      <c r="A9" s="300">
        <v>1</v>
      </c>
      <c r="B9" s="301"/>
      <c r="C9" s="298" t="str">
        <f>IF(VLOOKUP(A3,参加名簿,5)="","",VLOOKUP(A3,参加名簿,5))</f>
        <v>川本　彩加</v>
      </c>
      <c r="D9" s="298"/>
      <c r="E9" s="298"/>
      <c r="F9" s="298"/>
      <c r="G9" s="298"/>
      <c r="H9" s="298"/>
      <c r="I9" s="299"/>
      <c r="L9" s="300">
        <v>1</v>
      </c>
      <c r="M9" s="301"/>
      <c r="N9" s="298" t="str">
        <f>IF(VLOOKUP(L3,参加名簿,5)="","",VLOOKUP(L3,参加名簿,5))</f>
        <v>根岸　亜矢</v>
      </c>
      <c r="O9" s="298"/>
      <c r="P9" s="298"/>
      <c r="Q9" s="298"/>
      <c r="R9" s="298"/>
      <c r="S9" s="298"/>
      <c r="T9" s="299"/>
      <c r="W9" s="300">
        <v>1</v>
      </c>
      <c r="X9" s="301"/>
      <c r="Y9" s="298" t="str">
        <f>IF(VLOOKUP(W3,参加名簿,5)="","",VLOOKUP(W3,参加名簿,5))</f>
        <v>尾上　愛</v>
      </c>
      <c r="Z9" s="298"/>
      <c r="AA9" s="298"/>
      <c r="AB9" s="298"/>
      <c r="AC9" s="298"/>
      <c r="AD9" s="298"/>
      <c r="AE9" s="299"/>
    </row>
    <row r="10" spans="1:35" ht="6.6" customHeight="1">
      <c r="A10" s="300"/>
      <c r="B10" s="301"/>
      <c r="C10" s="298"/>
      <c r="D10" s="298"/>
      <c r="E10" s="298"/>
      <c r="F10" s="298"/>
      <c r="G10" s="298"/>
      <c r="H10" s="298"/>
      <c r="I10" s="299"/>
      <c r="L10" s="300"/>
      <c r="M10" s="301"/>
      <c r="N10" s="298"/>
      <c r="O10" s="298"/>
      <c r="P10" s="298"/>
      <c r="Q10" s="298"/>
      <c r="R10" s="298"/>
      <c r="S10" s="298"/>
      <c r="T10" s="299"/>
      <c r="W10" s="300"/>
      <c r="X10" s="301"/>
      <c r="Y10" s="298"/>
      <c r="Z10" s="298"/>
      <c r="AA10" s="298"/>
      <c r="AB10" s="298"/>
      <c r="AC10" s="298"/>
      <c r="AD10" s="298"/>
      <c r="AE10" s="299"/>
    </row>
    <row r="11" spans="1:35" ht="6.6" customHeight="1">
      <c r="A11" s="300"/>
      <c r="B11" s="301"/>
      <c r="C11" s="298" t="str">
        <f>IF(VLOOKUP(A3,参加名簿,6)="","",VLOOKUP(A3,参加名簿,6))</f>
        <v>伊川　昭子</v>
      </c>
      <c r="D11" s="298"/>
      <c r="E11" s="298"/>
      <c r="F11" s="298"/>
      <c r="G11" s="298"/>
      <c r="H11" s="298"/>
      <c r="I11" s="299"/>
      <c r="L11" s="300"/>
      <c r="M11" s="301"/>
      <c r="N11" s="298" t="str">
        <f>IF(VLOOKUP(L3,参加名簿,6)="","",VLOOKUP(L3,参加名簿,6))</f>
        <v>川瀬　莉穂</v>
      </c>
      <c r="O11" s="298"/>
      <c r="P11" s="298"/>
      <c r="Q11" s="298"/>
      <c r="R11" s="298"/>
      <c r="S11" s="298"/>
      <c r="T11" s="299"/>
      <c r="W11" s="300"/>
      <c r="X11" s="301"/>
      <c r="Y11" s="298" t="str">
        <f>IF(VLOOKUP(W3,参加名簿,6)="","",VLOOKUP(W3,参加名簿,6))</f>
        <v>山本　愛</v>
      </c>
      <c r="Z11" s="298"/>
      <c r="AA11" s="298"/>
      <c r="AB11" s="298"/>
      <c r="AC11" s="298"/>
      <c r="AD11" s="298"/>
      <c r="AE11" s="299"/>
      <c r="AF11" s="291"/>
      <c r="AG11" s="292"/>
      <c r="AH11" s="292"/>
      <c r="AI11" s="292"/>
    </row>
    <row r="12" spans="1:35" ht="6.6" customHeight="1">
      <c r="A12" s="300"/>
      <c r="B12" s="301"/>
      <c r="C12" s="298"/>
      <c r="D12" s="298"/>
      <c r="E12" s="298"/>
      <c r="F12" s="298"/>
      <c r="G12" s="298"/>
      <c r="H12" s="298"/>
      <c r="I12" s="299"/>
      <c r="L12" s="300"/>
      <c r="M12" s="301"/>
      <c r="N12" s="298"/>
      <c r="O12" s="298"/>
      <c r="P12" s="298"/>
      <c r="Q12" s="298"/>
      <c r="R12" s="298"/>
      <c r="S12" s="298"/>
      <c r="T12" s="299"/>
      <c r="W12" s="300"/>
      <c r="X12" s="301"/>
      <c r="Y12" s="298"/>
      <c r="Z12" s="298"/>
      <c r="AA12" s="298"/>
      <c r="AB12" s="298"/>
      <c r="AC12" s="298"/>
      <c r="AD12" s="298"/>
      <c r="AE12" s="299"/>
      <c r="AF12" s="291"/>
      <c r="AG12" s="292"/>
      <c r="AH12" s="292"/>
      <c r="AI12" s="292"/>
    </row>
    <row r="13" spans="1:35" ht="6.6" customHeight="1">
      <c r="A13" s="318">
        <v>2</v>
      </c>
      <c r="B13" s="319"/>
      <c r="C13" s="306" t="str">
        <f>IF(VLOOKUP(A3,参加名簿,7)="","",VLOOKUP(A3,参加名簿,7))</f>
        <v>中園　真弓</v>
      </c>
      <c r="D13" s="306"/>
      <c r="E13" s="306"/>
      <c r="F13" s="306"/>
      <c r="G13" s="306"/>
      <c r="H13" s="306"/>
      <c r="I13" s="307"/>
      <c r="L13" s="318">
        <v>2</v>
      </c>
      <c r="M13" s="319"/>
      <c r="N13" s="306" t="str">
        <f>IF(VLOOKUP(L3,参加名簿,7)="","",VLOOKUP(L3,参加名簿,7))</f>
        <v>原　真弓</v>
      </c>
      <c r="O13" s="306"/>
      <c r="P13" s="306"/>
      <c r="Q13" s="306"/>
      <c r="R13" s="306"/>
      <c r="S13" s="306"/>
      <c r="T13" s="307"/>
      <c r="W13" s="318">
        <v>2</v>
      </c>
      <c r="X13" s="319"/>
      <c r="Y13" s="306" t="str">
        <f>IF(VLOOKUP(W3,参加名簿,7)="","",VLOOKUP(W3,参加名簿,7))</f>
        <v>長郷　みゆき</v>
      </c>
      <c r="Z13" s="306"/>
      <c r="AA13" s="306"/>
      <c r="AB13" s="306"/>
      <c r="AC13" s="306"/>
      <c r="AD13" s="306"/>
      <c r="AE13" s="307"/>
    </row>
    <row r="14" spans="1:35" ht="6.6" customHeight="1">
      <c r="A14" s="318"/>
      <c r="B14" s="319"/>
      <c r="C14" s="306"/>
      <c r="D14" s="306"/>
      <c r="E14" s="306"/>
      <c r="F14" s="306"/>
      <c r="G14" s="306"/>
      <c r="H14" s="306"/>
      <c r="I14" s="307"/>
      <c r="L14" s="318"/>
      <c r="M14" s="319"/>
      <c r="N14" s="306"/>
      <c r="O14" s="306"/>
      <c r="P14" s="306"/>
      <c r="Q14" s="306"/>
      <c r="R14" s="306"/>
      <c r="S14" s="306"/>
      <c r="T14" s="307"/>
      <c r="W14" s="318"/>
      <c r="X14" s="319"/>
      <c r="Y14" s="306"/>
      <c r="Z14" s="306"/>
      <c r="AA14" s="306"/>
      <c r="AB14" s="306"/>
      <c r="AC14" s="306"/>
      <c r="AD14" s="306"/>
      <c r="AE14" s="307"/>
    </row>
    <row r="15" spans="1:35" ht="6.6" customHeight="1">
      <c r="A15" s="318"/>
      <c r="B15" s="319"/>
      <c r="C15" s="306" t="str">
        <f>IF(VLOOKUP(A3,参加名簿,8)="","",VLOOKUP(A3,参加名簿,8))</f>
        <v>向井　瑳智子</v>
      </c>
      <c r="D15" s="306"/>
      <c r="E15" s="306"/>
      <c r="F15" s="306"/>
      <c r="G15" s="306"/>
      <c r="H15" s="306"/>
      <c r="I15" s="307"/>
      <c r="L15" s="318"/>
      <c r="M15" s="319"/>
      <c r="N15" s="306" t="str">
        <f>IF(VLOOKUP(L3,参加名簿,8)="","",VLOOKUP(L3,参加名簿,8))</f>
        <v>廣瀬　マチ子</v>
      </c>
      <c r="O15" s="306"/>
      <c r="P15" s="306"/>
      <c r="Q15" s="306"/>
      <c r="R15" s="306"/>
      <c r="S15" s="306"/>
      <c r="T15" s="307"/>
      <c r="W15" s="318"/>
      <c r="X15" s="319"/>
      <c r="Y15" s="306" t="str">
        <f>IF(VLOOKUP(W3,参加名簿,8)="","",VLOOKUP(W3,参加名簿,8))</f>
        <v>桝本　清美</v>
      </c>
      <c r="Z15" s="306"/>
      <c r="AA15" s="306"/>
      <c r="AB15" s="306"/>
      <c r="AC15" s="306"/>
      <c r="AD15" s="306"/>
      <c r="AE15" s="307"/>
    </row>
    <row r="16" spans="1:35" ht="6.6" customHeight="1">
      <c r="A16" s="318"/>
      <c r="B16" s="319"/>
      <c r="C16" s="306"/>
      <c r="D16" s="306"/>
      <c r="E16" s="306"/>
      <c r="F16" s="306"/>
      <c r="G16" s="306"/>
      <c r="H16" s="306"/>
      <c r="I16" s="307"/>
      <c r="L16" s="318"/>
      <c r="M16" s="319"/>
      <c r="N16" s="306"/>
      <c r="O16" s="306"/>
      <c r="P16" s="306"/>
      <c r="Q16" s="306"/>
      <c r="R16" s="306"/>
      <c r="S16" s="306"/>
      <c r="T16" s="307"/>
      <c r="W16" s="318"/>
      <c r="X16" s="319"/>
      <c r="Y16" s="306"/>
      <c r="Z16" s="306"/>
      <c r="AA16" s="306"/>
      <c r="AB16" s="306"/>
      <c r="AC16" s="306"/>
      <c r="AD16" s="306"/>
      <c r="AE16" s="307"/>
    </row>
    <row r="17" spans="1:31" ht="6.6" customHeight="1">
      <c r="A17" s="300">
        <v>3</v>
      </c>
      <c r="B17" s="301"/>
      <c r="C17" s="298" t="str">
        <f>IF(VLOOKUP(A3,参加名簿,9)="","",VLOOKUP(A3,参加名簿,9))</f>
        <v>大薗　香織</v>
      </c>
      <c r="D17" s="298"/>
      <c r="E17" s="298"/>
      <c r="F17" s="298"/>
      <c r="G17" s="298"/>
      <c r="H17" s="298"/>
      <c r="I17" s="299"/>
      <c r="L17" s="300">
        <v>3</v>
      </c>
      <c r="M17" s="301"/>
      <c r="N17" s="298" t="str">
        <f>IF(VLOOKUP(L3,参加名簿,9)="","",VLOOKUP(L3,参加名簿,9))</f>
        <v>中谷　真佐美</v>
      </c>
      <c r="O17" s="298"/>
      <c r="P17" s="298"/>
      <c r="Q17" s="298"/>
      <c r="R17" s="298"/>
      <c r="S17" s="298"/>
      <c r="T17" s="299"/>
      <c r="W17" s="300">
        <v>3</v>
      </c>
      <c r="X17" s="301"/>
      <c r="Y17" s="298" t="str">
        <f>IF(VLOOKUP(W3,参加名簿,9)="","",VLOOKUP(W3,参加名簿,9))</f>
        <v>貴田　弥生</v>
      </c>
      <c r="Z17" s="298"/>
      <c r="AA17" s="298"/>
      <c r="AB17" s="298"/>
      <c r="AC17" s="298"/>
      <c r="AD17" s="298"/>
      <c r="AE17" s="299"/>
    </row>
    <row r="18" spans="1:31" ht="6.6" customHeight="1">
      <c r="A18" s="300"/>
      <c r="B18" s="301"/>
      <c r="C18" s="298"/>
      <c r="D18" s="298"/>
      <c r="E18" s="298"/>
      <c r="F18" s="298"/>
      <c r="G18" s="298"/>
      <c r="H18" s="298"/>
      <c r="I18" s="299"/>
      <c r="L18" s="300"/>
      <c r="M18" s="301"/>
      <c r="N18" s="298"/>
      <c r="O18" s="298"/>
      <c r="P18" s="298"/>
      <c r="Q18" s="298"/>
      <c r="R18" s="298"/>
      <c r="S18" s="298"/>
      <c r="T18" s="299"/>
      <c r="W18" s="300"/>
      <c r="X18" s="301"/>
      <c r="Y18" s="298"/>
      <c r="Z18" s="298"/>
      <c r="AA18" s="298"/>
      <c r="AB18" s="298"/>
      <c r="AC18" s="298"/>
      <c r="AD18" s="298"/>
      <c r="AE18" s="299"/>
    </row>
    <row r="19" spans="1:31" ht="6.6" customHeight="1">
      <c r="A19" s="300"/>
      <c r="B19" s="301"/>
      <c r="C19" s="298" t="str">
        <f>IF(VLOOKUP(A3,参加名簿,10)="","",VLOOKUP(A3,参加名簿,10))</f>
        <v>浅野　こずえ</v>
      </c>
      <c r="D19" s="298"/>
      <c r="E19" s="298"/>
      <c r="F19" s="298"/>
      <c r="G19" s="298"/>
      <c r="H19" s="298"/>
      <c r="I19" s="299"/>
      <c r="L19" s="300"/>
      <c r="M19" s="301"/>
      <c r="N19" s="298" t="str">
        <f>IF(VLOOKUP(L3,参加名簿,10)="","",VLOOKUP(L3,参加名簿,10))</f>
        <v>檜垣　治子</v>
      </c>
      <c r="O19" s="298"/>
      <c r="P19" s="298"/>
      <c r="Q19" s="298"/>
      <c r="R19" s="298"/>
      <c r="S19" s="298"/>
      <c r="T19" s="299"/>
      <c r="W19" s="300"/>
      <c r="X19" s="301"/>
      <c r="Y19" s="298" t="str">
        <f>IF(VLOOKUP(W3,参加名簿,10)="","",VLOOKUP(W3,参加名簿,10))</f>
        <v>山田　まゆみ</v>
      </c>
      <c r="Z19" s="298"/>
      <c r="AA19" s="298"/>
      <c r="AB19" s="298"/>
      <c r="AC19" s="298"/>
      <c r="AD19" s="298"/>
      <c r="AE19" s="299"/>
    </row>
    <row r="20" spans="1:31" ht="6.6" customHeight="1">
      <c r="A20" s="300"/>
      <c r="B20" s="301"/>
      <c r="C20" s="298"/>
      <c r="D20" s="298"/>
      <c r="E20" s="298"/>
      <c r="F20" s="298"/>
      <c r="G20" s="298"/>
      <c r="H20" s="298"/>
      <c r="I20" s="299"/>
      <c r="L20" s="300"/>
      <c r="M20" s="301"/>
      <c r="N20" s="298"/>
      <c r="O20" s="298"/>
      <c r="P20" s="298"/>
      <c r="Q20" s="298"/>
      <c r="R20" s="298"/>
      <c r="S20" s="298"/>
      <c r="T20" s="299"/>
      <c r="W20" s="300"/>
      <c r="X20" s="301"/>
      <c r="Y20" s="298"/>
      <c r="Z20" s="298"/>
      <c r="AA20" s="298"/>
      <c r="AB20" s="298"/>
      <c r="AC20" s="298"/>
      <c r="AD20" s="298"/>
      <c r="AE20" s="299"/>
    </row>
    <row r="21" spans="1:31" ht="6.6" customHeight="1">
      <c r="A21" s="300">
        <v>4</v>
      </c>
      <c r="B21" s="301"/>
      <c r="C21" s="298" t="str">
        <f>IF(VLOOKUP(A3,参加名簿,11)="","",VLOOKUP(A3,参加名簿,11))</f>
        <v/>
      </c>
      <c r="D21" s="298"/>
      <c r="E21" s="298"/>
      <c r="F21" s="298"/>
      <c r="G21" s="298"/>
      <c r="H21" s="298"/>
      <c r="I21" s="299"/>
      <c r="L21" s="372">
        <v>4</v>
      </c>
      <c r="M21" s="373"/>
      <c r="N21" s="298" t="str">
        <f>IF(VLOOKUP(L3,参加名簿,11)="","",VLOOKUP(L3,参加名簿,11))</f>
        <v>奥山　薫</v>
      </c>
      <c r="O21" s="298"/>
      <c r="P21" s="298"/>
      <c r="Q21" s="298"/>
      <c r="R21" s="298"/>
      <c r="S21" s="298"/>
      <c r="T21" s="299"/>
      <c r="W21" s="372">
        <v>4</v>
      </c>
      <c r="X21" s="373"/>
      <c r="Y21" s="298" t="str">
        <f>IF(VLOOKUP(W3,参加名簿,11)="","",VLOOKUP(W3,参加名簿,11))</f>
        <v/>
      </c>
      <c r="Z21" s="298"/>
      <c r="AA21" s="298"/>
      <c r="AB21" s="298"/>
      <c r="AC21" s="298"/>
      <c r="AD21" s="298"/>
      <c r="AE21" s="299"/>
    </row>
    <row r="22" spans="1:31" ht="6.6" customHeight="1">
      <c r="A22" s="300"/>
      <c r="B22" s="301"/>
      <c r="C22" s="298"/>
      <c r="D22" s="298"/>
      <c r="E22" s="298"/>
      <c r="F22" s="298"/>
      <c r="G22" s="298"/>
      <c r="H22" s="298"/>
      <c r="I22" s="299"/>
      <c r="L22" s="374"/>
      <c r="M22" s="375"/>
      <c r="N22" s="298"/>
      <c r="O22" s="298"/>
      <c r="P22" s="298"/>
      <c r="Q22" s="298"/>
      <c r="R22" s="298"/>
      <c r="S22" s="298"/>
      <c r="T22" s="299"/>
      <c r="W22" s="374"/>
      <c r="X22" s="375"/>
      <c r="Y22" s="298"/>
      <c r="Z22" s="298"/>
      <c r="AA22" s="298"/>
      <c r="AB22" s="298"/>
      <c r="AC22" s="298"/>
      <c r="AD22" s="298"/>
      <c r="AE22" s="299"/>
    </row>
    <row r="23" spans="1:31" ht="6.6" customHeight="1">
      <c r="A23" s="300"/>
      <c r="B23" s="301"/>
      <c r="C23" s="298" t="str">
        <f>IF(VLOOKUP(A3,参加名簿,12)="","",VLOOKUP(A3,参加名簿,12))</f>
        <v/>
      </c>
      <c r="D23" s="298"/>
      <c r="E23" s="298"/>
      <c r="F23" s="298"/>
      <c r="G23" s="298"/>
      <c r="H23" s="298"/>
      <c r="I23" s="299"/>
      <c r="L23" s="374"/>
      <c r="M23" s="375"/>
      <c r="N23" s="321" t="str">
        <f>IF(VLOOKUP(L3,参加名簿,12)="","",VLOOKUP(L3,参加名簿,12))</f>
        <v/>
      </c>
      <c r="O23" s="322"/>
      <c r="P23" s="322"/>
      <c r="Q23" s="322"/>
      <c r="R23" s="322"/>
      <c r="S23" s="322"/>
      <c r="T23" s="323"/>
      <c r="W23" s="374"/>
      <c r="X23" s="375"/>
      <c r="Y23" s="321" t="str">
        <f>IF(VLOOKUP(W3,参加名簿,12)="","",VLOOKUP(W3,参加名簿,12))</f>
        <v/>
      </c>
      <c r="Z23" s="322"/>
      <c r="AA23" s="322"/>
      <c r="AB23" s="322"/>
      <c r="AC23" s="322"/>
      <c r="AD23" s="322"/>
      <c r="AE23" s="323"/>
    </row>
    <row r="24" spans="1:31" ht="6.6" customHeight="1" thickBot="1">
      <c r="A24" s="335"/>
      <c r="B24" s="336"/>
      <c r="C24" s="298"/>
      <c r="D24" s="298"/>
      <c r="E24" s="298"/>
      <c r="F24" s="298"/>
      <c r="G24" s="298"/>
      <c r="H24" s="298"/>
      <c r="I24" s="299"/>
      <c r="L24" s="376"/>
      <c r="M24" s="377"/>
      <c r="N24" s="347"/>
      <c r="O24" s="348"/>
      <c r="P24" s="348"/>
      <c r="Q24" s="348"/>
      <c r="R24" s="348"/>
      <c r="S24" s="348"/>
      <c r="T24" s="349"/>
      <c r="W24" s="376"/>
      <c r="X24" s="377"/>
      <c r="Y24" s="347"/>
      <c r="Z24" s="348"/>
      <c r="AA24" s="348"/>
      <c r="AB24" s="348"/>
      <c r="AC24" s="348"/>
      <c r="AD24" s="348"/>
      <c r="AE24" s="349"/>
    </row>
    <row r="25" spans="1:31" ht="6.6" customHeight="1">
      <c r="A25" s="14"/>
      <c r="B25" s="14"/>
      <c r="C25" s="378"/>
      <c r="D25" s="378"/>
      <c r="E25" s="378"/>
      <c r="F25" s="378"/>
      <c r="G25" s="378"/>
      <c r="H25" s="378"/>
      <c r="I25" s="378"/>
      <c r="L25" s="14"/>
      <c r="M25" s="14"/>
      <c r="N25" s="7"/>
      <c r="O25" s="7"/>
      <c r="P25" s="7"/>
      <c r="Q25" s="7"/>
      <c r="R25" s="7"/>
      <c r="S25" s="7"/>
      <c r="T25" s="7"/>
      <c r="W25" s="14"/>
      <c r="X25" s="14"/>
      <c r="Y25" s="7"/>
      <c r="Z25" s="7"/>
      <c r="AA25" s="7"/>
      <c r="AB25" s="7"/>
      <c r="AC25" s="7"/>
      <c r="AD25" s="7"/>
      <c r="AE25" s="7"/>
    </row>
    <row r="26" spans="1:31" ht="6.6" customHeight="1">
      <c r="A26" s="14"/>
      <c r="B26" s="14"/>
      <c r="C26" s="379"/>
      <c r="D26" s="379"/>
      <c r="E26" s="379"/>
      <c r="F26" s="379"/>
      <c r="G26" s="379"/>
      <c r="H26" s="379"/>
      <c r="I26" s="379"/>
      <c r="L26" s="14"/>
      <c r="M26" s="14"/>
      <c r="N26" s="7"/>
      <c r="O26" s="7"/>
      <c r="P26" s="7"/>
      <c r="Q26" s="7"/>
      <c r="R26" s="7"/>
      <c r="S26" s="7"/>
      <c r="T26" s="7"/>
      <c r="W26" s="14"/>
      <c r="X26" s="14"/>
      <c r="Y26" s="7"/>
      <c r="Z26" s="7"/>
      <c r="AA26" s="7"/>
      <c r="AB26" s="7"/>
      <c r="AC26" s="7"/>
      <c r="AD26" s="7"/>
      <c r="AE26" s="7"/>
    </row>
    <row r="27" spans="1:31" ht="6.6" customHeight="1">
      <c r="A27" s="276" t="s">
        <v>207</v>
      </c>
      <c r="B27" s="276"/>
      <c r="C27" s="276"/>
      <c r="D27" s="276"/>
      <c r="E27" s="7"/>
      <c r="F27" s="7"/>
      <c r="G27" s="7"/>
      <c r="H27" s="7"/>
      <c r="I27" s="7"/>
      <c r="K27" s="7"/>
      <c r="L27" s="276" t="str">
        <f>A27</f>
        <v>Ｂゾーン</v>
      </c>
      <c r="M27" s="276"/>
      <c r="N27" s="276"/>
      <c r="O27" s="276"/>
      <c r="P27" s="7"/>
      <c r="Q27" s="7"/>
      <c r="R27" s="7"/>
      <c r="S27" s="7"/>
      <c r="T27" s="7"/>
      <c r="V27" s="7"/>
      <c r="W27" s="276" t="str">
        <f>A27</f>
        <v>Ｂゾーン</v>
      </c>
      <c r="X27" s="276"/>
      <c r="Y27" s="276"/>
      <c r="Z27" s="276"/>
      <c r="AA27" s="7"/>
      <c r="AB27" s="7"/>
      <c r="AC27" s="7"/>
      <c r="AD27" s="7"/>
      <c r="AE27" s="7"/>
    </row>
    <row r="28" spans="1:31" ht="6.6" customHeight="1">
      <c r="A28" s="276"/>
      <c r="B28" s="276"/>
      <c r="C28" s="276"/>
      <c r="D28" s="276"/>
      <c r="E28" s="7"/>
      <c r="F28" s="7"/>
      <c r="G28" s="7"/>
      <c r="H28" s="7"/>
      <c r="I28" s="7"/>
      <c r="K28" s="7"/>
      <c r="L28" s="276"/>
      <c r="M28" s="276"/>
      <c r="N28" s="276"/>
      <c r="O28" s="276"/>
      <c r="P28" s="7"/>
      <c r="Q28" s="7"/>
      <c r="R28" s="7"/>
      <c r="S28" s="7"/>
      <c r="T28" s="7"/>
      <c r="V28" s="7"/>
      <c r="W28" s="276"/>
      <c r="X28" s="276"/>
      <c r="Y28" s="276"/>
      <c r="Z28" s="276"/>
      <c r="AA28" s="7"/>
      <c r="AB28" s="7"/>
      <c r="AC28" s="7"/>
      <c r="AD28" s="7"/>
      <c r="AE28" s="7"/>
    </row>
    <row r="29" spans="1:31" ht="6.6" customHeight="1">
      <c r="A29" s="316">
        <v>4</v>
      </c>
      <c r="B29" s="316"/>
      <c r="C29" s="302" t="str">
        <f>IF(VLOOKUP(A29,参加名簿,3)="","",VLOOKUP(A29,参加名簿,3))</f>
        <v>西宮市</v>
      </c>
      <c r="D29" s="302"/>
      <c r="E29" s="302"/>
      <c r="F29" s="302"/>
      <c r="G29" s="302"/>
      <c r="H29" s="302"/>
      <c r="I29" s="302"/>
      <c r="J29" s="12"/>
      <c r="K29" s="7"/>
      <c r="L29" s="316">
        <v>5</v>
      </c>
      <c r="M29" s="316"/>
      <c r="N29" s="337" t="str">
        <f>IF(VLOOKUP(L29,参加名簿,3)="","",VLOOKUP(L29,参加名簿,3))</f>
        <v>茨木市</v>
      </c>
      <c r="O29" s="337"/>
      <c r="P29" s="337"/>
      <c r="Q29" s="337"/>
      <c r="R29" s="337"/>
      <c r="S29" s="337"/>
      <c r="T29" s="337"/>
      <c r="U29" s="12"/>
      <c r="V29" s="12"/>
      <c r="W29" s="316">
        <v>6</v>
      </c>
      <c r="X29" s="316"/>
      <c r="Y29" s="337" t="str">
        <f>IF(VLOOKUP(W29,参加名簿,3)="","",VLOOKUP(W29,参加名簿,3))</f>
        <v>和歌山市Ａ</v>
      </c>
      <c r="Z29" s="337"/>
      <c r="AA29" s="337"/>
      <c r="AB29" s="337"/>
      <c r="AC29" s="337"/>
      <c r="AD29" s="337"/>
      <c r="AE29" s="337"/>
    </row>
    <row r="30" spans="1:31" ht="6.6" customHeight="1" thickBot="1">
      <c r="A30" s="317"/>
      <c r="B30" s="317"/>
      <c r="C30" s="303"/>
      <c r="D30" s="303"/>
      <c r="E30" s="303"/>
      <c r="F30" s="303"/>
      <c r="G30" s="303"/>
      <c r="H30" s="303"/>
      <c r="I30" s="303"/>
      <c r="J30" s="12"/>
      <c r="K30" s="21"/>
      <c r="L30" s="317"/>
      <c r="M30" s="317"/>
      <c r="N30" s="338"/>
      <c r="O30" s="338"/>
      <c r="P30" s="338"/>
      <c r="Q30" s="338"/>
      <c r="R30" s="338"/>
      <c r="S30" s="338"/>
      <c r="T30" s="338"/>
      <c r="U30" s="12"/>
      <c r="V30" s="21"/>
      <c r="W30" s="317"/>
      <c r="X30" s="317"/>
      <c r="Y30" s="338"/>
      <c r="Z30" s="338"/>
      <c r="AA30" s="338"/>
      <c r="AB30" s="338"/>
      <c r="AC30" s="338"/>
      <c r="AD30" s="338"/>
      <c r="AE30" s="338"/>
    </row>
    <row r="31" spans="1:31" ht="6.6" customHeight="1">
      <c r="A31" s="312"/>
      <c r="B31" s="313"/>
      <c r="C31" s="327" t="s">
        <v>110</v>
      </c>
      <c r="D31" s="327"/>
      <c r="E31" s="327"/>
      <c r="F31" s="327"/>
      <c r="G31" s="327"/>
      <c r="H31" s="327"/>
      <c r="I31" s="328"/>
      <c r="K31" s="28"/>
      <c r="L31" s="312"/>
      <c r="M31" s="313"/>
      <c r="N31" s="327" t="s">
        <v>110</v>
      </c>
      <c r="O31" s="327"/>
      <c r="P31" s="327"/>
      <c r="Q31" s="327"/>
      <c r="R31" s="327"/>
      <c r="S31" s="327"/>
      <c r="T31" s="328"/>
      <c r="V31" s="28"/>
      <c r="W31" s="312"/>
      <c r="X31" s="313"/>
      <c r="Y31" s="327" t="s">
        <v>110</v>
      </c>
      <c r="Z31" s="327"/>
      <c r="AA31" s="327"/>
      <c r="AB31" s="327"/>
      <c r="AC31" s="327"/>
      <c r="AD31" s="327"/>
      <c r="AE31" s="328"/>
    </row>
    <row r="32" spans="1:31" ht="6.6" customHeight="1">
      <c r="A32" s="314"/>
      <c r="B32" s="315"/>
      <c r="C32" s="305"/>
      <c r="D32" s="305"/>
      <c r="E32" s="305"/>
      <c r="F32" s="305"/>
      <c r="G32" s="305"/>
      <c r="H32" s="305"/>
      <c r="I32" s="329"/>
      <c r="L32" s="314"/>
      <c r="M32" s="315"/>
      <c r="N32" s="305"/>
      <c r="O32" s="305"/>
      <c r="P32" s="305"/>
      <c r="Q32" s="305"/>
      <c r="R32" s="305"/>
      <c r="S32" s="305"/>
      <c r="T32" s="329"/>
      <c r="W32" s="314"/>
      <c r="X32" s="315"/>
      <c r="Y32" s="305"/>
      <c r="Z32" s="305"/>
      <c r="AA32" s="305"/>
      <c r="AB32" s="305"/>
      <c r="AC32" s="305"/>
      <c r="AD32" s="305"/>
      <c r="AE32" s="329"/>
    </row>
    <row r="33" spans="1:35" ht="6.6" customHeight="1">
      <c r="A33" s="304" t="s">
        <v>2</v>
      </c>
      <c r="B33" s="305"/>
      <c r="C33" s="298" t="str">
        <f>IF(VLOOKUP(A29,参加名簿,4)="","",VLOOKUP(A29,参加名簿,4))</f>
        <v>藤井　喜久子</v>
      </c>
      <c r="D33" s="298"/>
      <c r="E33" s="298"/>
      <c r="F33" s="298"/>
      <c r="G33" s="298"/>
      <c r="H33" s="298"/>
      <c r="I33" s="299"/>
      <c r="L33" s="304" t="s">
        <v>2</v>
      </c>
      <c r="M33" s="305"/>
      <c r="N33" s="298" t="str">
        <f>IF(VLOOKUP(L29,参加名簿,4)="","",VLOOKUP(L29,参加名簿,4))</f>
        <v>森山　頼子</v>
      </c>
      <c r="O33" s="298"/>
      <c r="P33" s="298"/>
      <c r="Q33" s="298"/>
      <c r="R33" s="298"/>
      <c r="S33" s="298"/>
      <c r="T33" s="299"/>
      <c r="W33" s="304" t="s">
        <v>2</v>
      </c>
      <c r="X33" s="305"/>
      <c r="Y33" s="298" t="str">
        <f>IF(VLOOKUP(W29,参加名簿,4)="","",VLOOKUP(W29,参加名簿,4))</f>
        <v>坂東　あつみ</v>
      </c>
      <c r="Z33" s="298"/>
      <c r="AA33" s="298"/>
      <c r="AB33" s="298"/>
      <c r="AC33" s="298"/>
      <c r="AD33" s="298"/>
      <c r="AE33" s="299"/>
    </row>
    <row r="34" spans="1:35" ht="6.6" customHeight="1">
      <c r="A34" s="304"/>
      <c r="B34" s="305"/>
      <c r="C34" s="298"/>
      <c r="D34" s="298"/>
      <c r="E34" s="298"/>
      <c r="F34" s="298"/>
      <c r="G34" s="298"/>
      <c r="H34" s="298"/>
      <c r="I34" s="299"/>
      <c r="L34" s="304"/>
      <c r="M34" s="305"/>
      <c r="N34" s="298"/>
      <c r="O34" s="298"/>
      <c r="P34" s="298"/>
      <c r="Q34" s="298"/>
      <c r="R34" s="298"/>
      <c r="S34" s="298"/>
      <c r="T34" s="299"/>
      <c r="W34" s="304"/>
      <c r="X34" s="305"/>
      <c r="Y34" s="298"/>
      <c r="Z34" s="298"/>
      <c r="AA34" s="298"/>
      <c r="AB34" s="298"/>
      <c r="AC34" s="298"/>
      <c r="AD34" s="298"/>
      <c r="AE34" s="299"/>
    </row>
    <row r="35" spans="1:35" ht="6.6" customHeight="1">
      <c r="A35" s="300">
        <v>1</v>
      </c>
      <c r="B35" s="301"/>
      <c r="C35" s="298" t="str">
        <f>IF(VLOOKUP(A29,参加名簿,5)="","",VLOOKUP(A29,参加名簿,5))</f>
        <v>石野　智子</v>
      </c>
      <c r="D35" s="298"/>
      <c r="E35" s="298"/>
      <c r="F35" s="298"/>
      <c r="G35" s="298"/>
      <c r="H35" s="298"/>
      <c r="I35" s="299"/>
      <c r="L35" s="300">
        <v>1</v>
      </c>
      <c r="M35" s="301"/>
      <c r="N35" s="298" t="str">
        <f>IF(VLOOKUP(L29,参加名簿,5)="","",VLOOKUP(L29,参加名簿,5))</f>
        <v>中本　智恵</v>
      </c>
      <c r="O35" s="298"/>
      <c r="P35" s="298"/>
      <c r="Q35" s="298"/>
      <c r="R35" s="298"/>
      <c r="S35" s="298"/>
      <c r="T35" s="299"/>
      <c r="W35" s="300">
        <v>1</v>
      </c>
      <c r="X35" s="301"/>
      <c r="Y35" s="298" t="str">
        <f>IF(VLOOKUP(W29,参加名簿,5)="","",VLOOKUP(W29,参加名簿,5))</f>
        <v>坂東　留衣</v>
      </c>
      <c r="Z35" s="298"/>
      <c r="AA35" s="298"/>
      <c r="AB35" s="298"/>
      <c r="AC35" s="298"/>
      <c r="AD35" s="298"/>
      <c r="AE35" s="299"/>
    </row>
    <row r="36" spans="1:35" ht="6.6" customHeight="1">
      <c r="A36" s="300"/>
      <c r="B36" s="301"/>
      <c r="C36" s="298"/>
      <c r="D36" s="298"/>
      <c r="E36" s="298"/>
      <c r="F36" s="298"/>
      <c r="G36" s="298"/>
      <c r="H36" s="298"/>
      <c r="I36" s="299"/>
      <c r="L36" s="300"/>
      <c r="M36" s="301"/>
      <c r="N36" s="298"/>
      <c r="O36" s="298"/>
      <c r="P36" s="298"/>
      <c r="Q36" s="298"/>
      <c r="R36" s="298"/>
      <c r="S36" s="298"/>
      <c r="T36" s="299"/>
      <c r="W36" s="300"/>
      <c r="X36" s="301"/>
      <c r="Y36" s="298"/>
      <c r="Z36" s="298"/>
      <c r="AA36" s="298"/>
      <c r="AB36" s="298"/>
      <c r="AC36" s="298"/>
      <c r="AD36" s="298"/>
      <c r="AE36" s="299"/>
    </row>
    <row r="37" spans="1:35" ht="6.6" customHeight="1">
      <c r="A37" s="300"/>
      <c r="B37" s="301"/>
      <c r="C37" s="298" t="str">
        <f>IF(VLOOKUP(A29,参加名簿,6)="","",VLOOKUP(A29,参加名簿,6))</f>
        <v>藤井　喜久子</v>
      </c>
      <c r="D37" s="298"/>
      <c r="E37" s="298"/>
      <c r="F37" s="298"/>
      <c r="G37" s="298"/>
      <c r="H37" s="298"/>
      <c r="I37" s="299"/>
      <c r="L37" s="300"/>
      <c r="M37" s="301"/>
      <c r="N37" s="308" t="s">
        <v>894</v>
      </c>
      <c r="O37" s="309"/>
      <c r="P37" s="309"/>
      <c r="Q37" s="350" t="s">
        <v>895</v>
      </c>
      <c r="R37" s="350"/>
      <c r="S37" s="350"/>
      <c r="T37" s="351"/>
      <c r="W37" s="300"/>
      <c r="X37" s="301"/>
      <c r="Y37" s="298" t="str">
        <f>IF(VLOOKUP(W29,参加名簿,6)="","",VLOOKUP(W29,参加名簿,6))</f>
        <v>白樫　愛祐美</v>
      </c>
      <c r="Z37" s="298"/>
      <c r="AA37" s="298"/>
      <c r="AB37" s="298"/>
      <c r="AC37" s="298"/>
      <c r="AD37" s="298"/>
      <c r="AE37" s="299"/>
      <c r="AF37" s="291"/>
      <c r="AG37" s="292"/>
      <c r="AH37" s="292"/>
      <c r="AI37" s="292"/>
    </row>
    <row r="38" spans="1:35" ht="6.6" customHeight="1">
      <c r="A38" s="300"/>
      <c r="B38" s="301"/>
      <c r="C38" s="298"/>
      <c r="D38" s="298"/>
      <c r="E38" s="298"/>
      <c r="F38" s="298"/>
      <c r="G38" s="298"/>
      <c r="H38" s="298"/>
      <c r="I38" s="299"/>
      <c r="L38" s="300"/>
      <c r="M38" s="301"/>
      <c r="N38" s="310"/>
      <c r="O38" s="311"/>
      <c r="P38" s="311"/>
      <c r="Q38" s="352"/>
      <c r="R38" s="352"/>
      <c r="S38" s="352"/>
      <c r="T38" s="353"/>
      <c r="W38" s="300"/>
      <c r="X38" s="301"/>
      <c r="Y38" s="298"/>
      <c r="Z38" s="298"/>
      <c r="AA38" s="298"/>
      <c r="AB38" s="298"/>
      <c r="AC38" s="298"/>
      <c r="AD38" s="298"/>
      <c r="AE38" s="299"/>
      <c r="AF38" s="291"/>
      <c r="AG38" s="292"/>
      <c r="AH38" s="292"/>
      <c r="AI38" s="292"/>
    </row>
    <row r="39" spans="1:35" ht="6.6" customHeight="1">
      <c r="A39" s="318">
        <v>2</v>
      </c>
      <c r="B39" s="319"/>
      <c r="C39" s="306" t="str">
        <f>IF(VLOOKUP(A29,参加名簿,7)="","",VLOOKUP(A29,参加名簿,7))</f>
        <v>東　純子</v>
      </c>
      <c r="D39" s="306"/>
      <c r="E39" s="306"/>
      <c r="F39" s="306"/>
      <c r="G39" s="306"/>
      <c r="H39" s="306"/>
      <c r="I39" s="307"/>
      <c r="L39" s="318">
        <v>2</v>
      </c>
      <c r="M39" s="319"/>
      <c r="N39" s="306" t="str">
        <f>IF(VLOOKUP(L29,参加名簿,7)="","",VLOOKUP(L29,参加名簿,7))</f>
        <v>長谷川　和代</v>
      </c>
      <c r="O39" s="306"/>
      <c r="P39" s="306"/>
      <c r="Q39" s="306"/>
      <c r="R39" s="306"/>
      <c r="S39" s="306"/>
      <c r="T39" s="307"/>
      <c r="W39" s="318">
        <v>2</v>
      </c>
      <c r="X39" s="319"/>
      <c r="Y39" s="306" t="str">
        <f>IF(VLOOKUP(W29,参加名簿,7)="","",VLOOKUP(W29,参加名簿,7))</f>
        <v>坂東　あつみ</v>
      </c>
      <c r="Z39" s="306"/>
      <c r="AA39" s="306"/>
      <c r="AB39" s="306"/>
      <c r="AC39" s="306"/>
      <c r="AD39" s="306"/>
      <c r="AE39" s="307"/>
    </row>
    <row r="40" spans="1:35" ht="6.6" customHeight="1">
      <c r="A40" s="318"/>
      <c r="B40" s="319"/>
      <c r="C40" s="306"/>
      <c r="D40" s="306"/>
      <c r="E40" s="306"/>
      <c r="F40" s="306"/>
      <c r="G40" s="306"/>
      <c r="H40" s="306"/>
      <c r="I40" s="307"/>
      <c r="L40" s="318"/>
      <c r="M40" s="319"/>
      <c r="N40" s="306"/>
      <c r="O40" s="306"/>
      <c r="P40" s="306"/>
      <c r="Q40" s="306"/>
      <c r="R40" s="306"/>
      <c r="S40" s="306"/>
      <c r="T40" s="307"/>
      <c r="W40" s="318"/>
      <c r="X40" s="319"/>
      <c r="Y40" s="306"/>
      <c r="Z40" s="306"/>
      <c r="AA40" s="306"/>
      <c r="AB40" s="306"/>
      <c r="AC40" s="306"/>
      <c r="AD40" s="306"/>
      <c r="AE40" s="307"/>
    </row>
    <row r="41" spans="1:35" ht="6.6" customHeight="1">
      <c r="A41" s="318"/>
      <c r="B41" s="319"/>
      <c r="C41" s="306" t="str">
        <f>IF(VLOOKUP(A29,参加名簿,8)="","",VLOOKUP(A29,参加名簿,8))</f>
        <v>遠藤　京子</v>
      </c>
      <c r="D41" s="306"/>
      <c r="E41" s="306"/>
      <c r="F41" s="306"/>
      <c r="G41" s="306"/>
      <c r="H41" s="306"/>
      <c r="I41" s="307"/>
      <c r="J41" s="294"/>
      <c r="K41" s="295"/>
      <c r="L41" s="318"/>
      <c r="M41" s="319"/>
      <c r="N41" s="306" t="str">
        <f>IF(VLOOKUP(L29,参加名簿,8)="","",VLOOKUP(L29,参加名簿,8))</f>
        <v>肥後　恵子</v>
      </c>
      <c r="O41" s="306"/>
      <c r="P41" s="306"/>
      <c r="Q41" s="306"/>
      <c r="R41" s="306"/>
      <c r="S41" s="306"/>
      <c r="T41" s="307"/>
      <c r="W41" s="318"/>
      <c r="X41" s="319"/>
      <c r="Y41" s="306" t="str">
        <f>IF(VLOOKUP(W29,参加名簿,8)="","",VLOOKUP(W29,参加名簿,8))</f>
        <v>山下　千鶴</v>
      </c>
      <c r="Z41" s="306"/>
      <c r="AA41" s="306"/>
      <c r="AB41" s="306"/>
      <c r="AC41" s="306"/>
      <c r="AD41" s="306"/>
      <c r="AE41" s="307"/>
    </row>
    <row r="42" spans="1:35" ht="6.6" customHeight="1">
      <c r="A42" s="318"/>
      <c r="B42" s="319"/>
      <c r="C42" s="306"/>
      <c r="D42" s="306"/>
      <c r="E42" s="306"/>
      <c r="F42" s="306"/>
      <c r="G42" s="306"/>
      <c r="H42" s="306"/>
      <c r="I42" s="307"/>
      <c r="J42" s="294"/>
      <c r="K42" s="295"/>
      <c r="L42" s="318"/>
      <c r="M42" s="319"/>
      <c r="N42" s="306"/>
      <c r="O42" s="306"/>
      <c r="P42" s="306"/>
      <c r="Q42" s="306"/>
      <c r="R42" s="306"/>
      <c r="S42" s="306"/>
      <c r="T42" s="307"/>
      <c r="W42" s="318"/>
      <c r="X42" s="319"/>
      <c r="Y42" s="306"/>
      <c r="Z42" s="306"/>
      <c r="AA42" s="306"/>
      <c r="AB42" s="306"/>
      <c r="AC42" s="306"/>
      <c r="AD42" s="306"/>
      <c r="AE42" s="307"/>
    </row>
    <row r="43" spans="1:35" ht="6.6" customHeight="1">
      <c r="A43" s="300">
        <v>3</v>
      </c>
      <c r="B43" s="301"/>
      <c r="C43" s="298" t="str">
        <f>IF(VLOOKUP(A29,参加名簿,9)="","",VLOOKUP(A29,参加名簿,9))</f>
        <v>野村　幸代</v>
      </c>
      <c r="D43" s="298"/>
      <c r="E43" s="298"/>
      <c r="F43" s="298"/>
      <c r="G43" s="298"/>
      <c r="H43" s="298"/>
      <c r="I43" s="299"/>
      <c r="J43" s="294"/>
      <c r="K43" s="295"/>
      <c r="L43" s="300">
        <v>3</v>
      </c>
      <c r="M43" s="301"/>
      <c r="N43" s="308" t="s">
        <v>896</v>
      </c>
      <c r="O43" s="309"/>
      <c r="P43" s="309"/>
      <c r="Q43" s="309"/>
      <c r="R43" s="343" t="s">
        <v>897</v>
      </c>
      <c r="S43" s="343"/>
      <c r="T43" s="344"/>
      <c r="W43" s="300">
        <v>3</v>
      </c>
      <c r="X43" s="301"/>
      <c r="Y43" s="298" t="str">
        <f>IF(VLOOKUP(W29,参加名簿,9)="","",VLOOKUP(W29,参加名簿,9))</f>
        <v>小阪　優子</v>
      </c>
      <c r="Z43" s="298"/>
      <c r="AA43" s="298"/>
      <c r="AB43" s="298"/>
      <c r="AC43" s="298"/>
      <c r="AD43" s="298"/>
      <c r="AE43" s="299"/>
    </row>
    <row r="44" spans="1:35" ht="6.6" customHeight="1">
      <c r="A44" s="300"/>
      <c r="B44" s="301"/>
      <c r="C44" s="298"/>
      <c r="D44" s="298"/>
      <c r="E44" s="298"/>
      <c r="F44" s="298"/>
      <c r="G44" s="298"/>
      <c r="H44" s="298"/>
      <c r="I44" s="299"/>
      <c r="L44" s="300"/>
      <c r="M44" s="301"/>
      <c r="N44" s="310"/>
      <c r="O44" s="311"/>
      <c r="P44" s="311"/>
      <c r="Q44" s="311"/>
      <c r="R44" s="345"/>
      <c r="S44" s="345"/>
      <c r="T44" s="346"/>
      <c r="W44" s="300"/>
      <c r="X44" s="301"/>
      <c r="Y44" s="298"/>
      <c r="Z44" s="298"/>
      <c r="AA44" s="298"/>
      <c r="AB44" s="298"/>
      <c r="AC44" s="298"/>
      <c r="AD44" s="298"/>
      <c r="AE44" s="299"/>
    </row>
    <row r="45" spans="1:35" ht="6.6" customHeight="1">
      <c r="A45" s="300"/>
      <c r="B45" s="301"/>
      <c r="C45" s="298" t="str">
        <f>IF(VLOOKUP(A29,参加名簿,10)="","",VLOOKUP(A29,参加名簿,10))</f>
        <v>西井　裕子</v>
      </c>
      <c r="D45" s="298"/>
      <c r="E45" s="298"/>
      <c r="F45" s="298"/>
      <c r="G45" s="298"/>
      <c r="H45" s="298"/>
      <c r="I45" s="299"/>
      <c r="J45" s="296"/>
      <c r="K45" s="297"/>
      <c r="L45" s="300"/>
      <c r="M45" s="301"/>
      <c r="N45" s="298" t="str">
        <f>IF(VLOOKUP(L29,参加名簿,10)="","",VLOOKUP(L29,参加名簿,10))</f>
        <v>上野　ゆり</v>
      </c>
      <c r="O45" s="298"/>
      <c r="P45" s="298"/>
      <c r="Q45" s="298"/>
      <c r="R45" s="298"/>
      <c r="S45" s="298"/>
      <c r="T45" s="299"/>
      <c r="W45" s="300"/>
      <c r="X45" s="301"/>
      <c r="Y45" s="298" t="str">
        <f>IF(VLOOKUP(W29,参加名簿,10)="","",VLOOKUP(W29,参加名簿,10))</f>
        <v>脇山　香子美</v>
      </c>
      <c r="Z45" s="298"/>
      <c r="AA45" s="298"/>
      <c r="AB45" s="298"/>
      <c r="AC45" s="298"/>
      <c r="AD45" s="298"/>
      <c r="AE45" s="299"/>
    </row>
    <row r="46" spans="1:35" ht="6.6" customHeight="1">
      <c r="A46" s="300"/>
      <c r="B46" s="301"/>
      <c r="C46" s="298"/>
      <c r="D46" s="298"/>
      <c r="E46" s="298"/>
      <c r="F46" s="298"/>
      <c r="G46" s="298"/>
      <c r="H46" s="298"/>
      <c r="I46" s="299"/>
      <c r="J46" s="296"/>
      <c r="K46" s="297"/>
      <c r="L46" s="300"/>
      <c r="M46" s="301"/>
      <c r="N46" s="298"/>
      <c r="O46" s="298"/>
      <c r="P46" s="298"/>
      <c r="Q46" s="298"/>
      <c r="R46" s="298"/>
      <c r="S46" s="298"/>
      <c r="T46" s="299"/>
      <c r="W46" s="300"/>
      <c r="X46" s="301"/>
      <c r="Y46" s="298"/>
      <c r="Z46" s="298"/>
      <c r="AA46" s="298"/>
      <c r="AB46" s="298"/>
      <c r="AC46" s="298"/>
      <c r="AD46" s="298"/>
      <c r="AE46" s="299"/>
    </row>
    <row r="47" spans="1:35" ht="6.6" customHeight="1">
      <c r="A47" s="300">
        <v>4</v>
      </c>
      <c r="B47" s="301"/>
      <c r="C47" s="298" t="str">
        <f>IF(VLOOKUP(A29,参加名簿,11)="","",VLOOKUP(A29,参加名簿,11))</f>
        <v/>
      </c>
      <c r="D47" s="298"/>
      <c r="E47" s="298"/>
      <c r="F47" s="298"/>
      <c r="G47" s="298"/>
      <c r="H47" s="298"/>
      <c r="I47" s="299"/>
      <c r="J47" s="296"/>
      <c r="K47" s="297"/>
      <c r="L47" s="300">
        <v>4</v>
      </c>
      <c r="M47" s="301"/>
      <c r="N47" s="298" t="str">
        <f>IF(VLOOKUP(L29,参加名簿,11)="","",VLOOKUP(L29,参加名簿,11))</f>
        <v>森山　頼子</v>
      </c>
      <c r="O47" s="298"/>
      <c r="P47" s="298"/>
      <c r="Q47" s="298"/>
      <c r="R47" s="298"/>
      <c r="S47" s="298"/>
      <c r="T47" s="299"/>
      <c r="W47" s="300">
        <v>4</v>
      </c>
      <c r="X47" s="301"/>
      <c r="Y47" s="298" t="str">
        <f>IF(VLOOKUP(W29,参加名簿,11)="","",VLOOKUP(W29,参加名簿,11))</f>
        <v/>
      </c>
      <c r="Z47" s="298"/>
      <c r="AA47" s="298"/>
      <c r="AB47" s="298"/>
      <c r="AC47" s="298"/>
      <c r="AD47" s="298"/>
      <c r="AE47" s="299"/>
    </row>
    <row r="48" spans="1:35" ht="6.6" customHeight="1">
      <c r="A48" s="300"/>
      <c r="B48" s="301"/>
      <c r="C48" s="298"/>
      <c r="D48" s="298"/>
      <c r="E48" s="298"/>
      <c r="F48" s="298"/>
      <c r="G48" s="298"/>
      <c r="H48" s="298"/>
      <c r="I48" s="299"/>
      <c r="L48" s="300"/>
      <c r="M48" s="301"/>
      <c r="N48" s="298"/>
      <c r="O48" s="298"/>
      <c r="P48" s="298"/>
      <c r="Q48" s="298"/>
      <c r="R48" s="298"/>
      <c r="S48" s="298"/>
      <c r="T48" s="299"/>
      <c r="W48" s="300"/>
      <c r="X48" s="301"/>
      <c r="Y48" s="298"/>
      <c r="Z48" s="298"/>
      <c r="AA48" s="298"/>
      <c r="AB48" s="298"/>
      <c r="AC48" s="298"/>
      <c r="AD48" s="298"/>
      <c r="AE48" s="299"/>
    </row>
    <row r="49" spans="1:33" ht="6.6" customHeight="1">
      <c r="A49" s="300"/>
      <c r="B49" s="301"/>
      <c r="C49" s="298" t="str">
        <f>IF(VLOOKUP(A29,参加名簿,12)="","",VLOOKUP(A29,参加名簿,12))</f>
        <v/>
      </c>
      <c r="D49" s="298"/>
      <c r="E49" s="298"/>
      <c r="F49" s="298"/>
      <c r="G49" s="298"/>
      <c r="H49" s="298"/>
      <c r="I49" s="299"/>
      <c r="L49" s="300"/>
      <c r="M49" s="301"/>
      <c r="N49" s="321" t="str">
        <f>IF(VLOOKUP(L29,参加名簿,12)="","",VLOOKUP(L29,参加名簿,12))</f>
        <v>安平　恭子</v>
      </c>
      <c r="O49" s="322"/>
      <c r="P49" s="322"/>
      <c r="Q49" s="322"/>
      <c r="R49" s="322"/>
      <c r="S49" s="322"/>
      <c r="T49" s="323"/>
      <c r="W49" s="300"/>
      <c r="X49" s="301"/>
      <c r="Y49" s="321" t="str">
        <f>IF(VLOOKUP(W29,参加名簿,12)="","",VLOOKUP(W29,参加名簿,12))</f>
        <v/>
      </c>
      <c r="Z49" s="322"/>
      <c r="AA49" s="322"/>
      <c r="AB49" s="322"/>
      <c r="AC49" s="322"/>
      <c r="AD49" s="322"/>
      <c r="AE49" s="323"/>
    </row>
    <row r="50" spans="1:33" ht="6.6" customHeight="1" thickBot="1">
      <c r="A50" s="335"/>
      <c r="B50" s="336"/>
      <c r="C50" s="298"/>
      <c r="D50" s="298"/>
      <c r="E50" s="298"/>
      <c r="F50" s="298"/>
      <c r="G50" s="298"/>
      <c r="H50" s="298"/>
      <c r="I50" s="299"/>
      <c r="L50" s="335"/>
      <c r="M50" s="336"/>
      <c r="N50" s="347"/>
      <c r="O50" s="348"/>
      <c r="P50" s="348"/>
      <c r="Q50" s="348"/>
      <c r="R50" s="348"/>
      <c r="S50" s="348"/>
      <c r="T50" s="349"/>
      <c r="W50" s="335"/>
      <c r="X50" s="336"/>
      <c r="Y50" s="347"/>
      <c r="Z50" s="348"/>
      <c r="AA50" s="348"/>
      <c r="AB50" s="348"/>
      <c r="AC50" s="348"/>
      <c r="AD50" s="348"/>
      <c r="AE50" s="349"/>
    </row>
    <row r="51" spans="1:33" ht="6.6" customHeight="1">
      <c r="A51" s="14"/>
      <c r="B51" s="14"/>
      <c r="C51" s="7"/>
      <c r="D51" s="7"/>
      <c r="E51" s="7"/>
      <c r="F51" s="7"/>
      <c r="G51" s="7"/>
      <c r="H51" s="7"/>
      <c r="I51" s="7"/>
      <c r="L51" s="14"/>
      <c r="M51" s="14"/>
      <c r="N51" s="7"/>
      <c r="O51" s="7"/>
      <c r="P51" s="7"/>
      <c r="Q51" s="7"/>
      <c r="R51" s="7"/>
      <c r="S51" s="7"/>
      <c r="T51" s="7"/>
      <c r="W51" s="14"/>
      <c r="X51" s="14"/>
      <c r="Y51" s="7"/>
      <c r="Z51" s="7"/>
      <c r="AA51" s="7"/>
      <c r="AB51" s="7"/>
      <c r="AC51" s="7"/>
      <c r="AD51" s="7"/>
      <c r="AE51" s="7"/>
    </row>
    <row r="52" spans="1:33" ht="6.6" customHeight="1">
      <c r="A52" s="14"/>
      <c r="B52" s="14"/>
      <c r="C52" s="7"/>
      <c r="D52" s="7"/>
      <c r="E52" s="7"/>
      <c r="F52" s="7"/>
      <c r="G52" s="7"/>
      <c r="H52" s="7"/>
      <c r="I52" s="7"/>
      <c r="L52" s="14"/>
      <c r="M52" s="14"/>
      <c r="N52" s="7"/>
      <c r="O52" s="7"/>
      <c r="P52" s="7"/>
      <c r="Q52" s="7"/>
      <c r="R52" s="7"/>
      <c r="S52" s="7"/>
      <c r="T52" s="7"/>
      <c r="W52" s="14"/>
      <c r="X52" s="14"/>
      <c r="Y52" s="7"/>
      <c r="Z52" s="7"/>
      <c r="AA52" s="7"/>
      <c r="AB52" s="7"/>
      <c r="AC52" s="7"/>
      <c r="AD52" s="7"/>
      <c r="AE52" s="7"/>
    </row>
    <row r="53" spans="1:33" ht="6.6" customHeight="1">
      <c r="A53" s="276" t="s">
        <v>209</v>
      </c>
      <c r="B53" s="276"/>
      <c r="C53" s="276"/>
      <c r="D53" s="276"/>
      <c r="E53" s="7"/>
      <c r="F53" s="7"/>
      <c r="G53" s="7"/>
      <c r="H53" s="7"/>
      <c r="I53" s="7"/>
      <c r="K53" s="7"/>
      <c r="L53" s="276" t="str">
        <f>A53</f>
        <v>Ｃゾーン</v>
      </c>
      <c r="M53" s="276"/>
      <c r="N53" s="276"/>
      <c r="O53" s="276"/>
      <c r="P53" s="7"/>
      <c r="Q53" s="7"/>
      <c r="R53" s="7"/>
      <c r="S53" s="7"/>
      <c r="T53" s="7"/>
      <c r="V53" s="7"/>
      <c r="W53" s="276" t="str">
        <f>A53</f>
        <v>Ｃゾーン</v>
      </c>
      <c r="X53" s="276"/>
      <c r="Y53" s="276"/>
      <c r="Z53" s="276"/>
      <c r="AA53" s="7"/>
      <c r="AB53" s="7"/>
      <c r="AC53" s="7"/>
      <c r="AD53" s="7"/>
      <c r="AE53" s="7"/>
    </row>
    <row r="54" spans="1:33" ht="6.6" customHeight="1">
      <c r="A54" s="276"/>
      <c r="B54" s="276"/>
      <c r="C54" s="276"/>
      <c r="D54" s="276"/>
      <c r="E54" s="7"/>
      <c r="F54" s="7"/>
      <c r="G54" s="7"/>
      <c r="H54" s="7"/>
      <c r="I54" s="7"/>
      <c r="K54" s="7"/>
      <c r="L54" s="276"/>
      <c r="M54" s="276"/>
      <c r="N54" s="276"/>
      <c r="O54" s="276"/>
      <c r="P54" s="7"/>
      <c r="Q54" s="7"/>
      <c r="R54" s="7"/>
      <c r="S54" s="7"/>
      <c r="T54" s="7"/>
      <c r="V54" s="7"/>
      <c r="W54" s="276"/>
      <c r="X54" s="276"/>
      <c r="Y54" s="276"/>
      <c r="Z54" s="276"/>
      <c r="AA54" s="7"/>
      <c r="AB54" s="7"/>
      <c r="AC54" s="7"/>
      <c r="AD54" s="7"/>
      <c r="AE54" s="7"/>
    </row>
    <row r="55" spans="1:33" ht="6.6" customHeight="1">
      <c r="A55" s="316">
        <v>7</v>
      </c>
      <c r="B55" s="316"/>
      <c r="C55" s="337" t="str">
        <f>IF(VLOOKUP(A55,参加名簿,3)="","",VLOOKUP(A55,参加名簿,3))</f>
        <v>亀岡市</v>
      </c>
      <c r="D55" s="337"/>
      <c r="E55" s="337"/>
      <c r="F55" s="337"/>
      <c r="G55" s="337"/>
      <c r="H55" s="337"/>
      <c r="I55" s="337"/>
      <c r="J55" s="12"/>
      <c r="K55" s="7"/>
      <c r="L55" s="316">
        <v>8</v>
      </c>
      <c r="M55" s="316"/>
      <c r="N55" s="302" t="str">
        <f>IF(VLOOKUP(L55,参加名簿,3)="","",VLOOKUP(L55,参加名簿,3))</f>
        <v>奈良市A</v>
      </c>
      <c r="O55" s="302"/>
      <c r="P55" s="302"/>
      <c r="Q55" s="302"/>
      <c r="R55" s="302"/>
      <c r="S55" s="302"/>
      <c r="T55" s="302"/>
      <c r="U55" s="12"/>
      <c r="V55" s="12"/>
      <c r="W55" s="316">
        <v>9</v>
      </c>
      <c r="X55" s="316"/>
      <c r="Y55" s="302" t="str">
        <f>IF(VLOOKUP(W55,参加名簿,3)="","",VLOOKUP(W55,参加名簿,3))</f>
        <v>枚方市</v>
      </c>
      <c r="Z55" s="302"/>
      <c r="AA55" s="302"/>
      <c r="AB55" s="302"/>
      <c r="AC55" s="302"/>
      <c r="AD55" s="302"/>
      <c r="AE55" s="302"/>
    </row>
    <row r="56" spans="1:33" ht="6.6" customHeight="1" thickBot="1">
      <c r="A56" s="317"/>
      <c r="B56" s="317"/>
      <c r="C56" s="338"/>
      <c r="D56" s="338"/>
      <c r="E56" s="338"/>
      <c r="F56" s="338"/>
      <c r="G56" s="338"/>
      <c r="H56" s="338"/>
      <c r="I56" s="338"/>
      <c r="J56" s="12"/>
      <c r="K56" s="21"/>
      <c r="L56" s="317"/>
      <c r="M56" s="317"/>
      <c r="N56" s="303"/>
      <c r="O56" s="303"/>
      <c r="P56" s="303"/>
      <c r="Q56" s="303"/>
      <c r="R56" s="303"/>
      <c r="S56" s="303"/>
      <c r="T56" s="303"/>
      <c r="U56" s="12"/>
      <c r="V56" s="21"/>
      <c r="W56" s="317"/>
      <c r="X56" s="317"/>
      <c r="Y56" s="303"/>
      <c r="Z56" s="303"/>
      <c r="AA56" s="303"/>
      <c r="AB56" s="303"/>
      <c r="AC56" s="303"/>
      <c r="AD56" s="303"/>
      <c r="AE56" s="303"/>
    </row>
    <row r="57" spans="1:33" ht="6.6" customHeight="1">
      <c r="A57" s="312"/>
      <c r="B57" s="313"/>
      <c r="C57" s="327" t="s">
        <v>110</v>
      </c>
      <c r="D57" s="327"/>
      <c r="E57" s="327"/>
      <c r="F57" s="327"/>
      <c r="G57" s="327"/>
      <c r="H57" s="327"/>
      <c r="I57" s="328"/>
      <c r="K57" s="28"/>
      <c r="L57" s="312"/>
      <c r="M57" s="313"/>
      <c r="N57" s="327" t="s">
        <v>110</v>
      </c>
      <c r="O57" s="327"/>
      <c r="P57" s="327"/>
      <c r="Q57" s="327"/>
      <c r="R57" s="327"/>
      <c r="S57" s="327"/>
      <c r="T57" s="328"/>
      <c r="V57" s="28"/>
      <c r="W57" s="312"/>
      <c r="X57" s="313"/>
      <c r="Y57" s="327" t="s">
        <v>110</v>
      </c>
      <c r="Z57" s="327"/>
      <c r="AA57" s="327"/>
      <c r="AB57" s="327"/>
      <c r="AC57" s="327"/>
      <c r="AD57" s="327"/>
      <c r="AE57" s="328"/>
      <c r="AG57" s="28"/>
    </row>
    <row r="58" spans="1:33" ht="6.6" customHeight="1">
      <c r="A58" s="314"/>
      <c r="B58" s="315"/>
      <c r="C58" s="305"/>
      <c r="D58" s="305"/>
      <c r="E58" s="305"/>
      <c r="F58" s="305"/>
      <c r="G58" s="305"/>
      <c r="H58" s="305"/>
      <c r="I58" s="329"/>
      <c r="L58" s="314"/>
      <c r="M58" s="315"/>
      <c r="N58" s="305"/>
      <c r="O58" s="305"/>
      <c r="P58" s="305"/>
      <c r="Q58" s="305"/>
      <c r="R58" s="305"/>
      <c r="S58" s="305"/>
      <c r="T58" s="329"/>
      <c r="W58" s="314"/>
      <c r="X58" s="315"/>
      <c r="Y58" s="305"/>
      <c r="Z58" s="305"/>
      <c r="AA58" s="305"/>
      <c r="AB58" s="305"/>
      <c r="AC58" s="305"/>
      <c r="AD58" s="305"/>
      <c r="AE58" s="329"/>
    </row>
    <row r="59" spans="1:33" ht="6.6" customHeight="1">
      <c r="A59" s="304" t="s">
        <v>2</v>
      </c>
      <c r="B59" s="305"/>
      <c r="C59" s="298" t="str">
        <f>IF(VLOOKUP(A55,参加名簿,4)="","",VLOOKUP(A55,参加名簿,4))</f>
        <v>加藤　由美子</v>
      </c>
      <c r="D59" s="298"/>
      <c r="E59" s="298"/>
      <c r="F59" s="298"/>
      <c r="G59" s="298"/>
      <c r="H59" s="298"/>
      <c r="I59" s="299"/>
      <c r="L59" s="304" t="s">
        <v>2</v>
      </c>
      <c r="M59" s="305"/>
      <c r="N59" s="308" t="s">
        <v>891</v>
      </c>
      <c r="O59" s="309"/>
      <c r="P59" s="309"/>
      <c r="Q59" s="350" t="s">
        <v>892</v>
      </c>
      <c r="R59" s="350"/>
      <c r="S59" s="350"/>
      <c r="T59" s="351"/>
      <c r="W59" s="304" t="s">
        <v>2</v>
      </c>
      <c r="X59" s="305"/>
      <c r="Y59" s="298" t="str">
        <f>IF(VLOOKUP(W55,参加名簿,4)="","",VLOOKUP(W55,参加名簿,4))</f>
        <v>茅根　まゆみ</v>
      </c>
      <c r="Z59" s="298"/>
      <c r="AA59" s="298"/>
      <c r="AB59" s="298"/>
      <c r="AC59" s="298"/>
      <c r="AD59" s="298"/>
      <c r="AE59" s="299"/>
    </row>
    <row r="60" spans="1:33" ht="6.6" customHeight="1">
      <c r="A60" s="304"/>
      <c r="B60" s="305"/>
      <c r="C60" s="298"/>
      <c r="D60" s="298"/>
      <c r="E60" s="298"/>
      <c r="F60" s="298"/>
      <c r="G60" s="298"/>
      <c r="H60" s="298"/>
      <c r="I60" s="299"/>
      <c r="L60" s="304"/>
      <c r="M60" s="305"/>
      <c r="N60" s="310"/>
      <c r="O60" s="311"/>
      <c r="P60" s="311"/>
      <c r="Q60" s="352"/>
      <c r="R60" s="352"/>
      <c r="S60" s="352"/>
      <c r="T60" s="353"/>
      <c r="W60" s="304"/>
      <c r="X60" s="305"/>
      <c r="Y60" s="298"/>
      <c r="Z60" s="298"/>
      <c r="AA60" s="298"/>
      <c r="AB60" s="298"/>
      <c r="AC60" s="298"/>
      <c r="AD60" s="298"/>
      <c r="AE60" s="299"/>
    </row>
    <row r="61" spans="1:33" ht="6.6" customHeight="1">
      <c r="A61" s="300">
        <v>1</v>
      </c>
      <c r="B61" s="301"/>
      <c r="C61" s="298" t="str">
        <f>IF(VLOOKUP(A55,参加名簿,5)="","",VLOOKUP(A55,参加名簿,5))</f>
        <v>竹中　弓野</v>
      </c>
      <c r="D61" s="298"/>
      <c r="E61" s="298"/>
      <c r="F61" s="298"/>
      <c r="G61" s="298"/>
      <c r="H61" s="298"/>
      <c r="I61" s="299"/>
      <c r="L61" s="300">
        <v>1</v>
      </c>
      <c r="M61" s="301"/>
      <c r="N61" s="298" t="str">
        <f>IF(VLOOKUP(L55,参加名簿,5)="","",VLOOKUP(L55,参加名簿,5))</f>
        <v>鈴木　美和</v>
      </c>
      <c r="O61" s="298"/>
      <c r="P61" s="298"/>
      <c r="Q61" s="298"/>
      <c r="R61" s="298"/>
      <c r="S61" s="298"/>
      <c r="T61" s="299"/>
      <c r="W61" s="300">
        <v>1</v>
      </c>
      <c r="X61" s="301"/>
      <c r="Y61" s="298" t="str">
        <f>IF(VLOOKUP(W55,参加名簿,5)="","",VLOOKUP(W55,参加名簿,5))</f>
        <v>服部　直美</v>
      </c>
      <c r="Z61" s="298"/>
      <c r="AA61" s="298"/>
      <c r="AB61" s="298"/>
      <c r="AC61" s="298"/>
      <c r="AD61" s="298"/>
      <c r="AE61" s="299"/>
    </row>
    <row r="62" spans="1:33" ht="6.6" customHeight="1">
      <c r="A62" s="300"/>
      <c r="B62" s="301"/>
      <c r="C62" s="298"/>
      <c r="D62" s="298"/>
      <c r="E62" s="298"/>
      <c r="F62" s="298"/>
      <c r="G62" s="298"/>
      <c r="H62" s="298"/>
      <c r="I62" s="299"/>
      <c r="L62" s="300"/>
      <c r="M62" s="301"/>
      <c r="N62" s="298"/>
      <c r="O62" s="298"/>
      <c r="P62" s="298"/>
      <c r="Q62" s="298"/>
      <c r="R62" s="298"/>
      <c r="S62" s="298"/>
      <c r="T62" s="299"/>
      <c r="W62" s="300"/>
      <c r="X62" s="301"/>
      <c r="Y62" s="298"/>
      <c r="Z62" s="298"/>
      <c r="AA62" s="298"/>
      <c r="AB62" s="298"/>
      <c r="AC62" s="298"/>
      <c r="AD62" s="298"/>
      <c r="AE62" s="299"/>
    </row>
    <row r="63" spans="1:33" ht="6.6" customHeight="1">
      <c r="A63" s="300"/>
      <c r="B63" s="301"/>
      <c r="C63" s="298" t="str">
        <f>IF(VLOOKUP(A55,参加名簿,6)="","",VLOOKUP(A55,参加名簿,6))</f>
        <v>長嶋　悦子</v>
      </c>
      <c r="D63" s="298"/>
      <c r="E63" s="298"/>
      <c r="F63" s="298"/>
      <c r="G63" s="298"/>
      <c r="H63" s="298"/>
      <c r="I63" s="299"/>
      <c r="L63" s="300"/>
      <c r="M63" s="301"/>
      <c r="N63" s="298" t="str">
        <f>IF(VLOOKUP(L55,参加名簿,6)="","",VLOOKUP(L55,参加名簿,6))</f>
        <v>牧村　由美子</v>
      </c>
      <c r="O63" s="298"/>
      <c r="P63" s="298"/>
      <c r="Q63" s="298"/>
      <c r="R63" s="298"/>
      <c r="S63" s="298"/>
      <c r="T63" s="299"/>
      <c r="W63" s="300"/>
      <c r="X63" s="301"/>
      <c r="Y63" s="298" t="str">
        <f>IF(VLOOKUP(W55,参加名簿,6)="","",VLOOKUP(W55,参加名簿,6))</f>
        <v>井村　玲子</v>
      </c>
      <c r="Z63" s="298"/>
      <c r="AA63" s="298"/>
      <c r="AB63" s="298"/>
      <c r="AC63" s="298"/>
      <c r="AD63" s="298"/>
      <c r="AE63" s="299"/>
    </row>
    <row r="64" spans="1:33" ht="6.6" customHeight="1">
      <c r="A64" s="300"/>
      <c r="B64" s="301"/>
      <c r="C64" s="298"/>
      <c r="D64" s="298"/>
      <c r="E64" s="298"/>
      <c r="F64" s="298"/>
      <c r="G64" s="298"/>
      <c r="H64" s="298"/>
      <c r="I64" s="299"/>
      <c r="L64" s="300"/>
      <c r="M64" s="301"/>
      <c r="N64" s="298"/>
      <c r="O64" s="298"/>
      <c r="P64" s="298"/>
      <c r="Q64" s="298"/>
      <c r="R64" s="298"/>
      <c r="S64" s="298"/>
      <c r="T64" s="299"/>
      <c r="W64" s="300"/>
      <c r="X64" s="301"/>
      <c r="Y64" s="298"/>
      <c r="Z64" s="298"/>
      <c r="AA64" s="298"/>
      <c r="AB64" s="298"/>
      <c r="AC64" s="298"/>
      <c r="AD64" s="298"/>
      <c r="AE64" s="299"/>
    </row>
    <row r="65" spans="1:31" ht="6.6" customHeight="1">
      <c r="A65" s="318">
        <v>2</v>
      </c>
      <c r="B65" s="319"/>
      <c r="C65" s="306" t="str">
        <f>IF(VLOOKUP(A55,参加名簿,7)="","",VLOOKUP(A55,参加名簿,7))</f>
        <v>吉本　順子</v>
      </c>
      <c r="D65" s="306"/>
      <c r="E65" s="306"/>
      <c r="F65" s="306"/>
      <c r="G65" s="306"/>
      <c r="H65" s="306"/>
      <c r="I65" s="307"/>
      <c r="L65" s="366">
        <v>2</v>
      </c>
      <c r="M65" s="367"/>
      <c r="N65" s="354" t="s">
        <v>891</v>
      </c>
      <c r="O65" s="355"/>
      <c r="P65" s="355"/>
      <c r="Q65" s="358" t="s">
        <v>893</v>
      </c>
      <c r="R65" s="358"/>
      <c r="S65" s="358"/>
      <c r="T65" s="359"/>
      <c r="W65" s="318">
        <v>2</v>
      </c>
      <c r="X65" s="319"/>
      <c r="Y65" s="306" t="str">
        <f>IF(VLOOKUP(W55,参加名簿,7)="","",VLOOKUP(W55,参加名簿,7))</f>
        <v>松村　喜代美</v>
      </c>
      <c r="Z65" s="306"/>
      <c r="AA65" s="306"/>
      <c r="AB65" s="306"/>
      <c r="AC65" s="306"/>
      <c r="AD65" s="306"/>
      <c r="AE65" s="307"/>
    </row>
    <row r="66" spans="1:31" ht="6.6" customHeight="1">
      <c r="A66" s="318"/>
      <c r="B66" s="319"/>
      <c r="C66" s="306"/>
      <c r="D66" s="306"/>
      <c r="E66" s="306"/>
      <c r="F66" s="306"/>
      <c r="G66" s="306"/>
      <c r="H66" s="306"/>
      <c r="I66" s="307"/>
      <c r="L66" s="368"/>
      <c r="M66" s="369"/>
      <c r="N66" s="356"/>
      <c r="O66" s="357"/>
      <c r="P66" s="357"/>
      <c r="Q66" s="360"/>
      <c r="R66" s="360"/>
      <c r="S66" s="360"/>
      <c r="T66" s="361"/>
      <c r="W66" s="318"/>
      <c r="X66" s="319"/>
      <c r="Y66" s="306"/>
      <c r="Z66" s="306"/>
      <c r="AA66" s="306"/>
      <c r="AB66" s="306"/>
      <c r="AC66" s="306"/>
      <c r="AD66" s="306"/>
      <c r="AE66" s="307"/>
    </row>
    <row r="67" spans="1:31" ht="6.6" customHeight="1">
      <c r="A67" s="318"/>
      <c r="B67" s="319"/>
      <c r="C67" s="306" t="str">
        <f>IF(VLOOKUP(A55,参加名簿,8)="","",VLOOKUP(A55,参加名簿,8))</f>
        <v>藤澤　智子</v>
      </c>
      <c r="D67" s="306"/>
      <c r="E67" s="306"/>
      <c r="F67" s="306"/>
      <c r="G67" s="306"/>
      <c r="H67" s="306"/>
      <c r="I67" s="307"/>
      <c r="L67" s="368"/>
      <c r="M67" s="369"/>
      <c r="N67" s="306" t="str">
        <f>IF(VLOOKUP(L55,参加名簿,8)="","",VLOOKUP(L55,参加名簿,8))</f>
        <v>北村　智栄美</v>
      </c>
      <c r="O67" s="306"/>
      <c r="P67" s="306"/>
      <c r="Q67" s="306"/>
      <c r="R67" s="306"/>
      <c r="S67" s="306"/>
      <c r="T67" s="307"/>
      <c r="W67" s="318"/>
      <c r="X67" s="319"/>
      <c r="Y67" s="306" t="str">
        <f>IF(VLOOKUP(W55,参加名簿,8)="","",VLOOKUP(W55,参加名簿,8))</f>
        <v>渡辺　加代子</v>
      </c>
      <c r="Z67" s="306"/>
      <c r="AA67" s="306"/>
      <c r="AB67" s="306"/>
      <c r="AC67" s="306"/>
      <c r="AD67" s="306"/>
      <c r="AE67" s="307"/>
    </row>
    <row r="68" spans="1:31" ht="6.6" customHeight="1">
      <c r="A68" s="318"/>
      <c r="B68" s="319"/>
      <c r="C68" s="306"/>
      <c r="D68" s="306"/>
      <c r="E68" s="306"/>
      <c r="F68" s="306"/>
      <c r="G68" s="306"/>
      <c r="H68" s="306"/>
      <c r="I68" s="307"/>
      <c r="L68" s="370"/>
      <c r="M68" s="371"/>
      <c r="N68" s="306"/>
      <c r="O68" s="306"/>
      <c r="P68" s="306"/>
      <c r="Q68" s="306"/>
      <c r="R68" s="306"/>
      <c r="S68" s="306"/>
      <c r="T68" s="307"/>
      <c r="W68" s="318"/>
      <c r="X68" s="319"/>
      <c r="Y68" s="306"/>
      <c r="Z68" s="306"/>
      <c r="AA68" s="306"/>
      <c r="AB68" s="306"/>
      <c r="AC68" s="306"/>
      <c r="AD68" s="306"/>
      <c r="AE68" s="307"/>
    </row>
    <row r="69" spans="1:31" ht="6.6" customHeight="1">
      <c r="A69" s="300">
        <v>3</v>
      </c>
      <c r="B69" s="301"/>
      <c r="C69" s="298" t="str">
        <f>IF(VLOOKUP(A55,参加名簿,9)="","",VLOOKUP(A55,参加名簿,9))</f>
        <v>加藤　由美子</v>
      </c>
      <c r="D69" s="298"/>
      <c r="E69" s="298"/>
      <c r="F69" s="298"/>
      <c r="G69" s="298"/>
      <c r="H69" s="298"/>
      <c r="I69" s="299"/>
      <c r="L69" s="300">
        <v>3</v>
      </c>
      <c r="M69" s="301"/>
      <c r="N69" s="298" t="str">
        <f>IF(VLOOKUP(L55,参加名簿,9)="","",VLOOKUP(L55,参加名簿,9))</f>
        <v>高木　由記</v>
      </c>
      <c r="O69" s="298"/>
      <c r="P69" s="298"/>
      <c r="Q69" s="298"/>
      <c r="R69" s="298"/>
      <c r="S69" s="298"/>
      <c r="T69" s="299"/>
      <c r="W69" s="300">
        <v>3</v>
      </c>
      <c r="X69" s="301"/>
      <c r="Y69" s="298" t="str">
        <f>IF(VLOOKUP(W55,参加名簿,9)="","",VLOOKUP(W55,参加名簿,9))</f>
        <v>財賀　輝実</v>
      </c>
      <c r="Z69" s="298"/>
      <c r="AA69" s="298"/>
      <c r="AB69" s="298"/>
      <c r="AC69" s="298"/>
      <c r="AD69" s="298"/>
      <c r="AE69" s="299"/>
    </row>
    <row r="70" spans="1:31" ht="6.6" customHeight="1">
      <c r="A70" s="300"/>
      <c r="B70" s="301"/>
      <c r="C70" s="298"/>
      <c r="D70" s="298"/>
      <c r="E70" s="298"/>
      <c r="F70" s="298"/>
      <c r="G70" s="298"/>
      <c r="H70" s="298"/>
      <c r="I70" s="299"/>
      <c r="L70" s="300"/>
      <c r="M70" s="301"/>
      <c r="N70" s="298"/>
      <c r="O70" s="298"/>
      <c r="P70" s="298"/>
      <c r="Q70" s="298"/>
      <c r="R70" s="298"/>
      <c r="S70" s="298"/>
      <c r="T70" s="299"/>
      <c r="W70" s="300"/>
      <c r="X70" s="301"/>
      <c r="Y70" s="298"/>
      <c r="Z70" s="298"/>
      <c r="AA70" s="298"/>
      <c r="AB70" s="298"/>
      <c r="AC70" s="298"/>
      <c r="AD70" s="298"/>
      <c r="AE70" s="299"/>
    </row>
    <row r="71" spans="1:31" ht="6.6" customHeight="1">
      <c r="A71" s="300"/>
      <c r="B71" s="301"/>
      <c r="C71" s="298" t="str">
        <f>IF(VLOOKUP(A55,参加名簿,10)="","",VLOOKUP(A55,参加名簿,10))</f>
        <v>加藤　麻紀子</v>
      </c>
      <c r="D71" s="298"/>
      <c r="E71" s="298"/>
      <c r="F71" s="298"/>
      <c r="G71" s="298"/>
      <c r="H71" s="298"/>
      <c r="I71" s="299"/>
      <c r="L71" s="300"/>
      <c r="M71" s="301"/>
      <c r="N71" s="298" t="str">
        <f>IF(VLOOKUP(L55,参加名簿,10)="","",VLOOKUP(L55,参加名簿,10))</f>
        <v>稲田　幸子</v>
      </c>
      <c r="O71" s="298"/>
      <c r="P71" s="298"/>
      <c r="Q71" s="298"/>
      <c r="R71" s="298"/>
      <c r="S71" s="298"/>
      <c r="T71" s="299"/>
      <c r="W71" s="300"/>
      <c r="X71" s="301"/>
      <c r="Y71" s="298" t="str">
        <f>IF(VLOOKUP(W55,参加名簿,10)="","",VLOOKUP(W55,参加名簿,10))</f>
        <v>荒井　至津恵</v>
      </c>
      <c r="Z71" s="298"/>
      <c r="AA71" s="298"/>
      <c r="AB71" s="298"/>
      <c r="AC71" s="298"/>
      <c r="AD71" s="298"/>
      <c r="AE71" s="299"/>
    </row>
    <row r="72" spans="1:31" ht="6.6" customHeight="1">
      <c r="A72" s="300"/>
      <c r="B72" s="301"/>
      <c r="C72" s="298"/>
      <c r="D72" s="298"/>
      <c r="E72" s="298"/>
      <c r="F72" s="298"/>
      <c r="G72" s="298"/>
      <c r="H72" s="298"/>
      <c r="I72" s="299"/>
      <c r="L72" s="300"/>
      <c r="M72" s="301"/>
      <c r="N72" s="298"/>
      <c r="O72" s="298"/>
      <c r="P72" s="298"/>
      <c r="Q72" s="298"/>
      <c r="R72" s="298"/>
      <c r="S72" s="298"/>
      <c r="T72" s="299"/>
      <c r="W72" s="300"/>
      <c r="X72" s="301"/>
      <c r="Y72" s="298"/>
      <c r="Z72" s="298"/>
      <c r="AA72" s="298"/>
      <c r="AB72" s="298"/>
      <c r="AC72" s="298"/>
      <c r="AD72" s="298"/>
      <c r="AE72" s="299"/>
    </row>
    <row r="73" spans="1:31" ht="6.6" customHeight="1">
      <c r="A73" s="300">
        <v>4</v>
      </c>
      <c r="B73" s="301"/>
      <c r="C73" s="321" t="s">
        <v>914</v>
      </c>
      <c r="D73" s="322"/>
      <c r="E73" s="322"/>
      <c r="F73" s="322"/>
      <c r="G73" s="322"/>
      <c r="H73" s="322"/>
      <c r="I73" s="323"/>
      <c r="L73" s="300">
        <v>4</v>
      </c>
      <c r="M73" s="301"/>
      <c r="N73" s="298" t="str">
        <f>IF(VLOOKUP(L55,参加名簿,11)="","",VLOOKUP(L55,参加名簿,11))</f>
        <v/>
      </c>
      <c r="O73" s="298"/>
      <c r="P73" s="298"/>
      <c r="Q73" s="298"/>
      <c r="R73" s="298"/>
      <c r="S73" s="298"/>
      <c r="T73" s="299"/>
      <c r="U73" s="293"/>
      <c r="W73" s="300">
        <v>4</v>
      </c>
      <c r="X73" s="301"/>
      <c r="Y73" s="298" t="str">
        <f>IF(VLOOKUP(W55,参加名簿,11)="","",VLOOKUP(W55,参加名簿,11))</f>
        <v/>
      </c>
      <c r="Z73" s="298"/>
      <c r="AA73" s="298"/>
      <c r="AB73" s="298"/>
      <c r="AC73" s="298"/>
      <c r="AD73" s="298"/>
      <c r="AE73" s="299"/>
    </row>
    <row r="74" spans="1:31" ht="6.6" customHeight="1">
      <c r="A74" s="300"/>
      <c r="B74" s="301"/>
      <c r="C74" s="324"/>
      <c r="D74" s="325"/>
      <c r="E74" s="325"/>
      <c r="F74" s="325"/>
      <c r="G74" s="325"/>
      <c r="H74" s="325"/>
      <c r="I74" s="326"/>
      <c r="L74" s="300"/>
      <c r="M74" s="301"/>
      <c r="N74" s="298"/>
      <c r="O74" s="298"/>
      <c r="P74" s="298"/>
      <c r="Q74" s="298"/>
      <c r="R74" s="298"/>
      <c r="S74" s="298"/>
      <c r="T74" s="299"/>
      <c r="U74" s="293"/>
      <c r="W74" s="300"/>
      <c r="X74" s="301"/>
      <c r="Y74" s="298"/>
      <c r="Z74" s="298"/>
      <c r="AA74" s="298"/>
      <c r="AB74" s="298"/>
      <c r="AC74" s="298"/>
      <c r="AD74" s="298"/>
      <c r="AE74" s="299"/>
    </row>
    <row r="75" spans="1:31" ht="6.6" customHeight="1">
      <c r="A75" s="300"/>
      <c r="B75" s="301"/>
      <c r="C75" s="330" t="str">
        <f>IF(VLOOKUP(A55,参加名簿,12)="","",VLOOKUP(A55,参加名簿,12))</f>
        <v/>
      </c>
      <c r="D75" s="331"/>
      <c r="E75" s="331"/>
      <c r="F75" s="331"/>
      <c r="G75" s="331"/>
      <c r="H75" s="331"/>
      <c r="I75" s="332"/>
      <c r="L75" s="300"/>
      <c r="M75" s="301"/>
      <c r="N75" s="298" t="str">
        <f>IF(VLOOKUP(L55,参加名簿,12)="","",VLOOKUP(L55,参加名簿,12))</f>
        <v/>
      </c>
      <c r="O75" s="298"/>
      <c r="P75" s="298"/>
      <c r="Q75" s="298"/>
      <c r="R75" s="298"/>
      <c r="S75" s="298"/>
      <c r="T75" s="299"/>
      <c r="W75" s="300"/>
      <c r="X75" s="301"/>
      <c r="Y75" s="321" t="str">
        <f>IF(VLOOKUP(W55,参加名簿,12)="","",VLOOKUP(W55,参加名簿,12))</f>
        <v/>
      </c>
      <c r="Z75" s="322"/>
      <c r="AA75" s="322"/>
      <c r="AB75" s="322"/>
      <c r="AC75" s="322"/>
      <c r="AD75" s="322"/>
      <c r="AE75" s="323"/>
    </row>
    <row r="76" spans="1:31" ht="6.6" customHeight="1" thickBot="1">
      <c r="A76" s="335"/>
      <c r="B76" s="336"/>
      <c r="C76" s="347"/>
      <c r="D76" s="348"/>
      <c r="E76" s="348"/>
      <c r="F76" s="348"/>
      <c r="G76" s="348"/>
      <c r="H76" s="348"/>
      <c r="I76" s="349"/>
      <c r="L76" s="335"/>
      <c r="M76" s="336"/>
      <c r="N76" s="380"/>
      <c r="O76" s="380"/>
      <c r="P76" s="380"/>
      <c r="Q76" s="380"/>
      <c r="R76" s="380"/>
      <c r="S76" s="380"/>
      <c r="T76" s="381"/>
      <c r="W76" s="335"/>
      <c r="X76" s="336"/>
      <c r="Y76" s="347"/>
      <c r="Z76" s="348"/>
      <c r="AA76" s="348"/>
      <c r="AB76" s="348"/>
      <c r="AC76" s="348"/>
      <c r="AD76" s="348"/>
      <c r="AE76" s="349"/>
    </row>
    <row r="77" spans="1:31" ht="6.6" customHeight="1">
      <c r="A77" s="14"/>
      <c r="B77" s="14"/>
      <c r="C77" s="378"/>
      <c r="D77" s="378"/>
      <c r="E77" s="378"/>
      <c r="F77" s="378"/>
      <c r="G77" s="378"/>
      <c r="H77" s="378"/>
      <c r="I77" s="378"/>
      <c r="L77" s="14"/>
      <c r="M77" s="14"/>
      <c r="N77" s="7"/>
      <c r="O77" s="7"/>
      <c r="P77" s="7"/>
      <c r="Q77" s="7"/>
      <c r="R77" s="7"/>
      <c r="S77" s="7"/>
      <c r="T77" s="7"/>
      <c r="W77" s="14"/>
      <c r="X77" s="14"/>
      <c r="Y77" s="7"/>
      <c r="Z77" s="7"/>
      <c r="AA77" s="7"/>
      <c r="AB77" s="7"/>
      <c r="AC77" s="7"/>
      <c r="AD77" s="7"/>
      <c r="AE77" s="7"/>
    </row>
    <row r="78" spans="1:31" ht="6.6" customHeight="1">
      <c r="A78" s="14"/>
      <c r="B78" s="14"/>
      <c r="C78" s="379"/>
      <c r="D78" s="379"/>
      <c r="E78" s="379"/>
      <c r="F78" s="379"/>
      <c r="G78" s="379"/>
      <c r="H78" s="379"/>
      <c r="I78" s="379"/>
      <c r="L78" s="14"/>
      <c r="M78" s="14"/>
      <c r="N78" s="7"/>
      <c r="O78" s="7"/>
      <c r="P78" s="7"/>
      <c r="Q78" s="7"/>
      <c r="R78" s="7"/>
      <c r="S78" s="7"/>
      <c r="T78" s="7"/>
      <c r="W78" s="14"/>
      <c r="X78" s="14"/>
      <c r="Y78" s="7"/>
      <c r="Z78" s="7"/>
      <c r="AA78" s="7"/>
      <c r="AB78" s="7"/>
      <c r="AC78" s="7"/>
      <c r="AD78" s="7"/>
      <c r="AE78" s="7"/>
    </row>
    <row r="79" spans="1:31" ht="6.6" customHeight="1">
      <c r="A79" s="276" t="s">
        <v>211</v>
      </c>
      <c r="B79" s="276"/>
      <c r="C79" s="276"/>
      <c r="D79" s="276"/>
      <c r="E79" s="7"/>
      <c r="F79" s="7"/>
      <c r="G79" s="7"/>
      <c r="H79" s="7"/>
      <c r="I79" s="7"/>
      <c r="K79" s="7"/>
      <c r="L79" s="276" t="str">
        <f>A79</f>
        <v>Ｄゾーン</v>
      </c>
      <c r="M79" s="276"/>
      <c r="N79" s="276"/>
      <c r="O79" s="276"/>
      <c r="P79" s="7"/>
      <c r="Q79" s="7"/>
      <c r="R79" s="7"/>
      <c r="S79" s="7"/>
      <c r="T79" s="7"/>
      <c r="V79" s="7"/>
      <c r="W79" s="276" t="str">
        <f>A79</f>
        <v>Ｄゾーン</v>
      </c>
      <c r="X79" s="276"/>
      <c r="Y79" s="276"/>
      <c r="Z79" s="276"/>
      <c r="AA79" s="7"/>
      <c r="AB79" s="7"/>
      <c r="AC79" s="7"/>
      <c r="AD79" s="7"/>
      <c r="AE79" s="7"/>
    </row>
    <row r="80" spans="1:31" ht="6.6" customHeight="1">
      <c r="A80" s="276"/>
      <c r="B80" s="276"/>
      <c r="C80" s="276"/>
      <c r="D80" s="276"/>
      <c r="E80" s="7"/>
      <c r="F80" s="7"/>
      <c r="G80" s="7"/>
      <c r="H80" s="7"/>
      <c r="I80" s="7"/>
      <c r="K80" s="7"/>
      <c r="L80" s="276"/>
      <c r="M80" s="276"/>
      <c r="N80" s="276"/>
      <c r="O80" s="276"/>
      <c r="P80" s="7"/>
      <c r="Q80" s="7"/>
      <c r="R80" s="7"/>
      <c r="S80" s="7"/>
      <c r="T80" s="7"/>
      <c r="V80" s="7"/>
      <c r="W80" s="276"/>
      <c r="X80" s="276"/>
      <c r="Y80" s="276"/>
      <c r="Z80" s="276"/>
      <c r="AA80" s="7"/>
      <c r="AB80" s="7"/>
      <c r="AC80" s="7"/>
      <c r="AD80" s="7"/>
      <c r="AE80" s="7"/>
    </row>
    <row r="81" spans="1:33" ht="6.6" customHeight="1">
      <c r="A81" s="316">
        <v>10</v>
      </c>
      <c r="B81" s="316"/>
      <c r="C81" s="302" t="str">
        <f>IF(VLOOKUP(A81,参加名簿,3)="","",VLOOKUP(A81,参加名簿,3))</f>
        <v>大阪市旭</v>
      </c>
      <c r="D81" s="302"/>
      <c r="E81" s="302"/>
      <c r="F81" s="302"/>
      <c r="G81" s="302"/>
      <c r="H81" s="302"/>
      <c r="I81" s="302"/>
      <c r="J81" s="12"/>
      <c r="K81" s="7"/>
      <c r="L81" s="316">
        <v>11</v>
      </c>
      <c r="M81" s="316"/>
      <c r="N81" s="302" t="str">
        <f>IF(VLOOKUP(L81,参加名簿,3)="","",VLOOKUP(L81,参加名簿,3))</f>
        <v>明石市</v>
      </c>
      <c r="O81" s="302"/>
      <c r="P81" s="302"/>
      <c r="Q81" s="302"/>
      <c r="R81" s="302"/>
      <c r="S81" s="302"/>
      <c r="T81" s="302"/>
      <c r="U81" s="12"/>
      <c r="V81" s="12"/>
      <c r="W81" s="316">
        <v>12</v>
      </c>
      <c r="X81" s="316"/>
      <c r="Y81" s="337" t="str">
        <f>IF(VLOOKUP(W81,参加名簿,3)="","",VLOOKUP(W81,参加名簿,3))</f>
        <v>甲賀市</v>
      </c>
      <c r="Z81" s="337"/>
      <c r="AA81" s="337"/>
      <c r="AB81" s="337"/>
      <c r="AC81" s="337"/>
      <c r="AD81" s="337"/>
      <c r="AE81" s="337"/>
    </row>
    <row r="82" spans="1:33" ht="6.6" customHeight="1" thickBot="1">
      <c r="A82" s="317"/>
      <c r="B82" s="317"/>
      <c r="C82" s="303"/>
      <c r="D82" s="303"/>
      <c r="E82" s="303"/>
      <c r="F82" s="303"/>
      <c r="G82" s="303"/>
      <c r="H82" s="303"/>
      <c r="I82" s="303"/>
      <c r="J82" s="12"/>
      <c r="K82" s="21"/>
      <c r="L82" s="317"/>
      <c r="M82" s="317"/>
      <c r="N82" s="303"/>
      <c r="O82" s="303"/>
      <c r="P82" s="303"/>
      <c r="Q82" s="303"/>
      <c r="R82" s="303"/>
      <c r="S82" s="303"/>
      <c r="T82" s="303"/>
      <c r="U82" s="12"/>
      <c r="V82" s="21"/>
      <c r="W82" s="317"/>
      <c r="X82" s="317"/>
      <c r="Y82" s="338"/>
      <c r="Z82" s="338"/>
      <c r="AA82" s="338"/>
      <c r="AB82" s="338"/>
      <c r="AC82" s="338"/>
      <c r="AD82" s="338"/>
      <c r="AE82" s="338"/>
    </row>
    <row r="83" spans="1:33" ht="6.6" customHeight="1">
      <c r="A83" s="312"/>
      <c r="B83" s="313"/>
      <c r="C83" s="327" t="s">
        <v>110</v>
      </c>
      <c r="D83" s="327"/>
      <c r="E83" s="327"/>
      <c r="F83" s="327"/>
      <c r="G83" s="327"/>
      <c r="H83" s="327"/>
      <c r="I83" s="328"/>
      <c r="K83" s="28"/>
      <c r="L83" s="312"/>
      <c r="M83" s="313"/>
      <c r="N83" s="327" t="s">
        <v>110</v>
      </c>
      <c r="O83" s="327"/>
      <c r="P83" s="327"/>
      <c r="Q83" s="327"/>
      <c r="R83" s="327"/>
      <c r="S83" s="327"/>
      <c r="T83" s="328"/>
      <c r="V83" s="28"/>
      <c r="W83" s="312"/>
      <c r="X83" s="313"/>
      <c r="Y83" s="327" t="s">
        <v>110</v>
      </c>
      <c r="Z83" s="327"/>
      <c r="AA83" s="327"/>
      <c r="AB83" s="327"/>
      <c r="AC83" s="327"/>
      <c r="AD83" s="327"/>
      <c r="AE83" s="328"/>
      <c r="AG83" s="28"/>
    </row>
    <row r="84" spans="1:33" ht="6.6" customHeight="1">
      <c r="A84" s="314"/>
      <c r="B84" s="315"/>
      <c r="C84" s="305"/>
      <c r="D84" s="305"/>
      <c r="E84" s="305"/>
      <c r="F84" s="305"/>
      <c r="G84" s="305"/>
      <c r="H84" s="305"/>
      <c r="I84" s="329"/>
      <c r="L84" s="314"/>
      <c r="M84" s="315"/>
      <c r="N84" s="305"/>
      <c r="O84" s="305"/>
      <c r="P84" s="305"/>
      <c r="Q84" s="305"/>
      <c r="R84" s="305"/>
      <c r="S84" s="305"/>
      <c r="T84" s="329"/>
      <c r="W84" s="314"/>
      <c r="X84" s="315"/>
      <c r="Y84" s="305"/>
      <c r="Z84" s="305"/>
      <c r="AA84" s="305"/>
      <c r="AB84" s="305"/>
      <c r="AC84" s="305"/>
      <c r="AD84" s="305"/>
      <c r="AE84" s="329"/>
    </row>
    <row r="85" spans="1:33" ht="6.6" customHeight="1">
      <c r="A85" s="304" t="s">
        <v>2</v>
      </c>
      <c r="B85" s="305"/>
      <c r="C85" s="298" t="str">
        <f>IF(VLOOKUP(A81,参加名簿,4)="","",VLOOKUP(A81,参加名簿,4))</f>
        <v>中辻　孝子</v>
      </c>
      <c r="D85" s="298"/>
      <c r="E85" s="298"/>
      <c r="F85" s="298"/>
      <c r="G85" s="298"/>
      <c r="H85" s="298"/>
      <c r="I85" s="299"/>
      <c r="L85" s="304" t="s">
        <v>2</v>
      </c>
      <c r="M85" s="305"/>
      <c r="N85" s="298" t="str">
        <f>IF(VLOOKUP(L81,参加名簿,4)="","",VLOOKUP(L81,参加名簿,4))</f>
        <v>山田　美和子</v>
      </c>
      <c r="O85" s="298"/>
      <c r="P85" s="298"/>
      <c r="Q85" s="298"/>
      <c r="R85" s="298"/>
      <c r="S85" s="298"/>
      <c r="T85" s="299"/>
      <c r="W85" s="304" t="s">
        <v>2</v>
      </c>
      <c r="X85" s="305"/>
      <c r="Y85" s="362" t="s">
        <v>898</v>
      </c>
      <c r="Z85" s="363"/>
      <c r="AA85" s="363"/>
      <c r="AB85" s="363"/>
      <c r="AC85" s="339" t="s">
        <v>909</v>
      </c>
      <c r="AD85" s="339"/>
      <c r="AE85" s="340"/>
    </row>
    <row r="86" spans="1:33" ht="6.6" customHeight="1">
      <c r="A86" s="304"/>
      <c r="B86" s="305"/>
      <c r="C86" s="298"/>
      <c r="D86" s="298"/>
      <c r="E86" s="298"/>
      <c r="F86" s="298"/>
      <c r="G86" s="298"/>
      <c r="H86" s="298"/>
      <c r="I86" s="299"/>
      <c r="L86" s="304"/>
      <c r="M86" s="305"/>
      <c r="N86" s="298"/>
      <c r="O86" s="298"/>
      <c r="P86" s="298"/>
      <c r="Q86" s="298"/>
      <c r="R86" s="298"/>
      <c r="S86" s="298"/>
      <c r="T86" s="299"/>
      <c r="W86" s="304"/>
      <c r="X86" s="305"/>
      <c r="Y86" s="364"/>
      <c r="Z86" s="365"/>
      <c r="AA86" s="365"/>
      <c r="AB86" s="365"/>
      <c r="AC86" s="341"/>
      <c r="AD86" s="341"/>
      <c r="AE86" s="342"/>
    </row>
    <row r="87" spans="1:33" ht="6.6" customHeight="1">
      <c r="A87" s="300">
        <v>1</v>
      </c>
      <c r="B87" s="301"/>
      <c r="C87" s="298" t="str">
        <f>IF(VLOOKUP(A81,参加名簿,5)="","",VLOOKUP(A81,参加名簿,5))</f>
        <v>坂井　美香</v>
      </c>
      <c r="D87" s="298"/>
      <c r="E87" s="298"/>
      <c r="F87" s="298"/>
      <c r="G87" s="298"/>
      <c r="H87" s="298"/>
      <c r="I87" s="299"/>
      <c r="L87" s="300">
        <v>1</v>
      </c>
      <c r="M87" s="301"/>
      <c r="N87" s="298" t="str">
        <f>IF(VLOOKUP(L81,参加名簿,5)="","",VLOOKUP(L81,参加名簿,5))</f>
        <v>山田　花梨</v>
      </c>
      <c r="O87" s="298"/>
      <c r="P87" s="298"/>
      <c r="Q87" s="298"/>
      <c r="R87" s="298"/>
      <c r="S87" s="298"/>
      <c r="T87" s="299"/>
      <c r="W87" s="300">
        <v>1</v>
      </c>
      <c r="X87" s="301"/>
      <c r="Y87" s="321" t="s">
        <v>912</v>
      </c>
      <c r="Z87" s="322"/>
      <c r="AA87" s="322"/>
      <c r="AB87" s="322"/>
      <c r="AC87" s="322"/>
      <c r="AD87" s="322"/>
      <c r="AE87" s="323"/>
    </row>
    <row r="88" spans="1:33" ht="6.6" customHeight="1">
      <c r="A88" s="300"/>
      <c r="B88" s="301"/>
      <c r="C88" s="298"/>
      <c r="D88" s="298"/>
      <c r="E88" s="298"/>
      <c r="F88" s="298"/>
      <c r="G88" s="298"/>
      <c r="H88" s="298"/>
      <c r="I88" s="299"/>
      <c r="L88" s="300"/>
      <c r="M88" s="301"/>
      <c r="N88" s="298"/>
      <c r="O88" s="298"/>
      <c r="P88" s="298"/>
      <c r="Q88" s="298"/>
      <c r="R88" s="298"/>
      <c r="S88" s="298"/>
      <c r="T88" s="299"/>
      <c r="W88" s="300"/>
      <c r="X88" s="301"/>
      <c r="Y88" s="330"/>
      <c r="Z88" s="331"/>
      <c r="AA88" s="331"/>
      <c r="AB88" s="331"/>
      <c r="AC88" s="331"/>
      <c r="AD88" s="331"/>
      <c r="AE88" s="332"/>
    </row>
    <row r="89" spans="1:33" ht="6.6" customHeight="1">
      <c r="A89" s="300"/>
      <c r="B89" s="301"/>
      <c r="C89" s="298" t="str">
        <f>IF(VLOOKUP(A81,参加名簿,6)="","",VLOOKUP(A81,参加名簿,6))</f>
        <v>山本　順子</v>
      </c>
      <c r="D89" s="298"/>
      <c r="E89" s="298"/>
      <c r="F89" s="298"/>
      <c r="G89" s="298"/>
      <c r="H89" s="298"/>
      <c r="I89" s="299"/>
      <c r="J89" s="293"/>
      <c r="L89" s="300"/>
      <c r="M89" s="301"/>
      <c r="N89" s="298" t="str">
        <f>IF(VLOOKUP(L81,参加名簿,6)="","",VLOOKUP(L81,参加名簿,6))</f>
        <v>山田　麻梨</v>
      </c>
      <c r="O89" s="298"/>
      <c r="P89" s="298"/>
      <c r="Q89" s="298"/>
      <c r="R89" s="298"/>
      <c r="S89" s="298"/>
      <c r="T89" s="299"/>
      <c r="W89" s="300"/>
      <c r="X89" s="301"/>
      <c r="Y89" s="321" t="s">
        <v>913</v>
      </c>
      <c r="Z89" s="322"/>
      <c r="AA89" s="322"/>
      <c r="AB89" s="322"/>
      <c r="AC89" s="322"/>
      <c r="AD89" s="322"/>
      <c r="AE89" s="323"/>
    </row>
    <row r="90" spans="1:33" ht="6.6" customHeight="1">
      <c r="A90" s="300"/>
      <c r="B90" s="301"/>
      <c r="C90" s="298"/>
      <c r="D90" s="298"/>
      <c r="E90" s="298"/>
      <c r="F90" s="298"/>
      <c r="G90" s="298"/>
      <c r="H90" s="298"/>
      <c r="I90" s="299"/>
      <c r="J90" s="293"/>
      <c r="L90" s="300"/>
      <c r="M90" s="301"/>
      <c r="N90" s="298"/>
      <c r="O90" s="298"/>
      <c r="P90" s="298"/>
      <c r="Q90" s="298"/>
      <c r="R90" s="298"/>
      <c r="S90" s="298"/>
      <c r="T90" s="299"/>
      <c r="W90" s="300"/>
      <c r="X90" s="301"/>
      <c r="Y90" s="324"/>
      <c r="Z90" s="325"/>
      <c r="AA90" s="325"/>
      <c r="AB90" s="325"/>
      <c r="AC90" s="325"/>
      <c r="AD90" s="325"/>
      <c r="AE90" s="326"/>
    </row>
    <row r="91" spans="1:33" ht="6.6" customHeight="1">
      <c r="A91" s="318">
        <v>2</v>
      </c>
      <c r="B91" s="319"/>
      <c r="C91" s="306" t="str">
        <f>IF(VLOOKUP(A81,参加名簿,7)="","",VLOOKUP(A81,参加名簿,7))</f>
        <v>中辻　孝子</v>
      </c>
      <c r="D91" s="306"/>
      <c r="E91" s="306"/>
      <c r="F91" s="306"/>
      <c r="G91" s="306"/>
      <c r="H91" s="306"/>
      <c r="I91" s="307"/>
      <c r="L91" s="318">
        <v>2</v>
      </c>
      <c r="M91" s="319"/>
      <c r="N91" s="306" t="str">
        <f>IF(VLOOKUP(L81,参加名簿,7)="","",VLOOKUP(L81,参加名簿,7))</f>
        <v>石井　路子</v>
      </c>
      <c r="O91" s="306"/>
      <c r="P91" s="306"/>
      <c r="Q91" s="306"/>
      <c r="R91" s="306"/>
      <c r="S91" s="306"/>
      <c r="T91" s="307"/>
      <c r="W91" s="318">
        <v>2</v>
      </c>
      <c r="X91" s="319"/>
      <c r="Y91" s="333" t="str">
        <f>IF(VLOOKUP(W81,参加名簿,7)="","",VLOOKUP(W81,参加名簿,7))</f>
        <v>辻　克子</v>
      </c>
      <c r="Z91" s="333"/>
      <c r="AA91" s="333"/>
      <c r="AB91" s="333"/>
      <c r="AC91" s="333"/>
      <c r="AD91" s="333"/>
      <c r="AE91" s="334"/>
    </row>
    <row r="92" spans="1:33" ht="6.6" customHeight="1">
      <c r="A92" s="318"/>
      <c r="B92" s="319"/>
      <c r="C92" s="306"/>
      <c r="D92" s="306"/>
      <c r="E92" s="306"/>
      <c r="F92" s="306"/>
      <c r="G92" s="306"/>
      <c r="H92" s="306"/>
      <c r="I92" s="307"/>
      <c r="L92" s="318"/>
      <c r="M92" s="319"/>
      <c r="N92" s="306"/>
      <c r="O92" s="306"/>
      <c r="P92" s="306"/>
      <c r="Q92" s="306"/>
      <c r="R92" s="306"/>
      <c r="S92" s="306"/>
      <c r="T92" s="307"/>
      <c r="W92" s="318"/>
      <c r="X92" s="319"/>
      <c r="Y92" s="306"/>
      <c r="Z92" s="306"/>
      <c r="AA92" s="306"/>
      <c r="AB92" s="306"/>
      <c r="AC92" s="306"/>
      <c r="AD92" s="306"/>
      <c r="AE92" s="307"/>
    </row>
    <row r="93" spans="1:33" ht="6.6" customHeight="1">
      <c r="A93" s="318"/>
      <c r="B93" s="319"/>
      <c r="C93" s="306" t="str">
        <f>IF(VLOOKUP(A81,参加名簿,8)="","",VLOOKUP(A81,参加名簿,8))</f>
        <v>吉田　智佳</v>
      </c>
      <c r="D93" s="306"/>
      <c r="E93" s="306"/>
      <c r="F93" s="306"/>
      <c r="G93" s="306"/>
      <c r="H93" s="306"/>
      <c r="I93" s="307"/>
      <c r="L93" s="318"/>
      <c r="M93" s="319"/>
      <c r="N93" s="306" t="str">
        <f>IF(VLOOKUP(L81,参加名簿,8)="","",VLOOKUP(L81,参加名簿,8))</f>
        <v>山田　美和子</v>
      </c>
      <c r="O93" s="306"/>
      <c r="P93" s="306"/>
      <c r="Q93" s="306"/>
      <c r="R93" s="306"/>
      <c r="S93" s="306"/>
      <c r="T93" s="307"/>
      <c r="W93" s="318"/>
      <c r="X93" s="319"/>
      <c r="Y93" s="306" t="str">
        <f>IF(VLOOKUP(W81,参加名簿,8)="","",VLOOKUP(W81,参加名簿,8))</f>
        <v>野口　正子</v>
      </c>
      <c r="Z93" s="306"/>
      <c r="AA93" s="306"/>
      <c r="AB93" s="306"/>
      <c r="AC93" s="306"/>
      <c r="AD93" s="306"/>
      <c r="AE93" s="307"/>
    </row>
    <row r="94" spans="1:33" ht="6.6" customHeight="1">
      <c r="A94" s="318"/>
      <c r="B94" s="319"/>
      <c r="C94" s="306"/>
      <c r="D94" s="306"/>
      <c r="E94" s="306"/>
      <c r="F94" s="306"/>
      <c r="G94" s="306"/>
      <c r="H94" s="306"/>
      <c r="I94" s="307"/>
      <c r="L94" s="318"/>
      <c r="M94" s="319"/>
      <c r="N94" s="306"/>
      <c r="O94" s="306"/>
      <c r="P94" s="306"/>
      <c r="Q94" s="306"/>
      <c r="R94" s="306"/>
      <c r="S94" s="306"/>
      <c r="T94" s="307"/>
      <c r="W94" s="318"/>
      <c r="X94" s="319"/>
      <c r="Y94" s="306"/>
      <c r="Z94" s="306"/>
      <c r="AA94" s="306"/>
      <c r="AB94" s="306"/>
      <c r="AC94" s="306"/>
      <c r="AD94" s="306"/>
      <c r="AE94" s="307"/>
    </row>
    <row r="95" spans="1:33" ht="6.6" customHeight="1">
      <c r="A95" s="300">
        <v>3</v>
      </c>
      <c r="B95" s="301"/>
      <c r="C95" s="298" t="str">
        <f>IF(VLOOKUP(A81,参加名簿,9)="","",VLOOKUP(A81,参加名簿,9))</f>
        <v>中溝　静香</v>
      </c>
      <c r="D95" s="298"/>
      <c r="E95" s="298"/>
      <c r="F95" s="298"/>
      <c r="G95" s="298"/>
      <c r="H95" s="298"/>
      <c r="I95" s="299"/>
      <c r="J95" s="293"/>
      <c r="L95" s="300">
        <v>3</v>
      </c>
      <c r="M95" s="301"/>
      <c r="N95" s="298" t="str">
        <f>IF(VLOOKUP(L81,参加名簿,9)="","",VLOOKUP(L81,参加名簿,9))</f>
        <v>平尾　真衣</v>
      </c>
      <c r="O95" s="298"/>
      <c r="P95" s="298"/>
      <c r="Q95" s="298"/>
      <c r="R95" s="298"/>
      <c r="S95" s="298"/>
      <c r="T95" s="299"/>
      <c r="W95" s="300">
        <v>3</v>
      </c>
      <c r="X95" s="301"/>
      <c r="Y95" s="298" t="str">
        <f>IF(VLOOKUP(W81,参加名簿,9)="","",VLOOKUP(W81,参加名簿,9))</f>
        <v>安達　勝代</v>
      </c>
      <c r="Z95" s="298"/>
      <c r="AA95" s="298"/>
      <c r="AB95" s="298"/>
      <c r="AC95" s="298"/>
      <c r="AD95" s="298"/>
      <c r="AE95" s="299"/>
    </row>
    <row r="96" spans="1:33" ht="6.6" customHeight="1">
      <c r="A96" s="300"/>
      <c r="B96" s="301"/>
      <c r="C96" s="298"/>
      <c r="D96" s="298"/>
      <c r="E96" s="298"/>
      <c r="F96" s="298"/>
      <c r="G96" s="298"/>
      <c r="H96" s="298"/>
      <c r="I96" s="299"/>
      <c r="J96" s="293"/>
      <c r="L96" s="300"/>
      <c r="M96" s="301"/>
      <c r="N96" s="298"/>
      <c r="O96" s="298"/>
      <c r="P96" s="298"/>
      <c r="Q96" s="298"/>
      <c r="R96" s="298"/>
      <c r="S96" s="298"/>
      <c r="T96" s="299"/>
      <c r="W96" s="300"/>
      <c r="X96" s="301"/>
      <c r="Y96" s="298"/>
      <c r="Z96" s="298"/>
      <c r="AA96" s="298"/>
      <c r="AB96" s="298"/>
      <c r="AC96" s="298"/>
      <c r="AD96" s="298"/>
      <c r="AE96" s="299"/>
    </row>
    <row r="97" spans="1:35" ht="6.6" customHeight="1">
      <c r="A97" s="300"/>
      <c r="B97" s="301"/>
      <c r="C97" s="298" t="str">
        <f>IF(VLOOKUP(A81,参加名簿,10)="","",VLOOKUP(A81,参加名簿,10))</f>
        <v>吉川　有可里</v>
      </c>
      <c r="D97" s="298"/>
      <c r="E97" s="298"/>
      <c r="F97" s="298"/>
      <c r="G97" s="298"/>
      <c r="H97" s="298"/>
      <c r="I97" s="299"/>
      <c r="L97" s="300"/>
      <c r="M97" s="301"/>
      <c r="N97" s="298" t="str">
        <f>IF(VLOOKUP(L81,参加名簿,10)="","",VLOOKUP(L81,参加名簿,10))</f>
        <v>土屋　憂摩</v>
      </c>
      <c r="O97" s="298"/>
      <c r="P97" s="298"/>
      <c r="Q97" s="298"/>
      <c r="R97" s="298"/>
      <c r="S97" s="298"/>
      <c r="T97" s="299"/>
      <c r="W97" s="300"/>
      <c r="X97" s="301"/>
      <c r="Y97" s="298" t="str">
        <f>IF(VLOOKUP(W81,参加名簿,10)="","",VLOOKUP(W81,参加名簿,10))</f>
        <v>大橋　千賀子</v>
      </c>
      <c r="Z97" s="298"/>
      <c r="AA97" s="298"/>
      <c r="AB97" s="298"/>
      <c r="AC97" s="298"/>
      <c r="AD97" s="298"/>
      <c r="AE97" s="299"/>
      <c r="AF97" s="291"/>
      <c r="AG97" s="292"/>
      <c r="AH97" s="292"/>
      <c r="AI97" s="292"/>
    </row>
    <row r="98" spans="1:35" ht="6.6" customHeight="1">
      <c r="A98" s="300"/>
      <c r="B98" s="301"/>
      <c r="C98" s="298"/>
      <c r="D98" s="298"/>
      <c r="E98" s="298"/>
      <c r="F98" s="298"/>
      <c r="G98" s="298"/>
      <c r="H98" s="298"/>
      <c r="I98" s="299"/>
      <c r="L98" s="300"/>
      <c r="M98" s="301"/>
      <c r="N98" s="298"/>
      <c r="O98" s="298"/>
      <c r="P98" s="298"/>
      <c r="Q98" s="298"/>
      <c r="R98" s="298"/>
      <c r="S98" s="298"/>
      <c r="T98" s="299"/>
      <c r="W98" s="300"/>
      <c r="X98" s="301"/>
      <c r="Y98" s="298"/>
      <c r="Z98" s="298"/>
      <c r="AA98" s="298"/>
      <c r="AB98" s="298"/>
      <c r="AC98" s="298"/>
      <c r="AD98" s="298"/>
      <c r="AE98" s="299"/>
      <c r="AF98" s="291"/>
      <c r="AG98" s="292"/>
      <c r="AH98" s="292"/>
      <c r="AI98" s="292"/>
    </row>
    <row r="99" spans="1:35" ht="6.6" customHeight="1">
      <c r="A99" s="300">
        <v>4</v>
      </c>
      <c r="B99" s="301"/>
      <c r="C99" s="298" t="str">
        <f>IF(VLOOKUP(A81,参加名簿,11)="","",VLOOKUP(A81,参加名簿,11))</f>
        <v>浅井　貴子</v>
      </c>
      <c r="D99" s="298"/>
      <c r="E99" s="298"/>
      <c r="F99" s="298"/>
      <c r="G99" s="298"/>
      <c r="H99" s="298"/>
      <c r="I99" s="299"/>
      <c r="L99" s="300">
        <v>4</v>
      </c>
      <c r="M99" s="301"/>
      <c r="N99" s="298" t="str">
        <f>IF(VLOOKUP(L81,参加名簿,11)="","",VLOOKUP(L81,参加名簿,11))</f>
        <v/>
      </c>
      <c r="O99" s="298"/>
      <c r="P99" s="298"/>
      <c r="Q99" s="298"/>
      <c r="R99" s="298"/>
      <c r="S99" s="298"/>
      <c r="T99" s="299"/>
      <c r="W99" s="300">
        <v>4</v>
      </c>
      <c r="X99" s="301"/>
      <c r="Y99" s="298" t="str">
        <f>IF(VLOOKUP(W81,参加名簿,11)="","",VLOOKUP(W81,参加名簿,11))</f>
        <v>藤橋　由紀</v>
      </c>
      <c r="Z99" s="298"/>
      <c r="AA99" s="298"/>
      <c r="AB99" s="298"/>
      <c r="AC99" s="298"/>
      <c r="AD99" s="298"/>
      <c r="AE99" s="299"/>
    </row>
    <row r="100" spans="1:35" ht="6.6" customHeight="1">
      <c r="A100" s="300"/>
      <c r="B100" s="301"/>
      <c r="C100" s="298"/>
      <c r="D100" s="298"/>
      <c r="E100" s="298"/>
      <c r="F100" s="298"/>
      <c r="G100" s="298"/>
      <c r="H100" s="298"/>
      <c r="I100" s="299"/>
      <c r="L100" s="300"/>
      <c r="M100" s="301"/>
      <c r="N100" s="298"/>
      <c r="O100" s="298"/>
      <c r="P100" s="298"/>
      <c r="Q100" s="298"/>
      <c r="R100" s="298"/>
      <c r="S100" s="298"/>
      <c r="T100" s="299"/>
      <c r="W100" s="300"/>
      <c r="X100" s="301"/>
      <c r="Y100" s="298"/>
      <c r="Z100" s="298"/>
      <c r="AA100" s="298"/>
      <c r="AB100" s="298"/>
      <c r="AC100" s="298"/>
      <c r="AD100" s="298"/>
      <c r="AE100" s="299"/>
    </row>
    <row r="101" spans="1:35" ht="6.6" customHeight="1">
      <c r="A101" s="300"/>
      <c r="B101" s="301"/>
      <c r="C101" s="321" t="str">
        <f>IF(VLOOKUP(A81,参加名簿,12)="","",VLOOKUP(A81,参加名簿,12))</f>
        <v/>
      </c>
      <c r="D101" s="322"/>
      <c r="E101" s="322"/>
      <c r="F101" s="322"/>
      <c r="G101" s="322"/>
      <c r="H101" s="322"/>
      <c r="I101" s="323"/>
      <c r="L101" s="300"/>
      <c r="M101" s="301"/>
      <c r="N101" s="298" t="str">
        <f>IF(VLOOKUP(L81,参加名簿,12)="","",VLOOKUP(L81,参加名簿,12))</f>
        <v/>
      </c>
      <c r="O101" s="298"/>
      <c r="P101" s="298"/>
      <c r="Q101" s="298"/>
      <c r="R101" s="298"/>
      <c r="S101" s="298"/>
      <c r="T101" s="299"/>
      <c r="W101" s="300"/>
      <c r="X101" s="301"/>
      <c r="Y101" s="308" t="s">
        <v>898</v>
      </c>
      <c r="Z101" s="309"/>
      <c r="AA101" s="309"/>
      <c r="AB101" s="309"/>
      <c r="AC101" s="339" t="s">
        <v>899</v>
      </c>
      <c r="AD101" s="339"/>
      <c r="AE101" s="340"/>
    </row>
    <row r="102" spans="1:35" ht="6.6" customHeight="1" thickBot="1">
      <c r="A102" s="335"/>
      <c r="B102" s="336"/>
      <c r="C102" s="347"/>
      <c r="D102" s="348"/>
      <c r="E102" s="348"/>
      <c r="F102" s="348"/>
      <c r="G102" s="348"/>
      <c r="H102" s="348"/>
      <c r="I102" s="349"/>
      <c r="L102" s="335"/>
      <c r="M102" s="336"/>
      <c r="N102" s="380"/>
      <c r="O102" s="380"/>
      <c r="P102" s="380"/>
      <c r="Q102" s="380"/>
      <c r="R102" s="380"/>
      <c r="S102" s="380"/>
      <c r="T102" s="381"/>
      <c r="W102" s="335"/>
      <c r="X102" s="336"/>
      <c r="Y102" s="310"/>
      <c r="Z102" s="311"/>
      <c r="AA102" s="311"/>
      <c r="AB102" s="311"/>
      <c r="AC102" s="341"/>
      <c r="AD102" s="341"/>
      <c r="AE102" s="342"/>
    </row>
    <row r="103" spans="1:35" ht="6.95" customHeight="1">
      <c r="Y103" s="320"/>
      <c r="Z103" s="320"/>
      <c r="AA103" s="320"/>
      <c r="AB103" s="320"/>
      <c r="AC103" s="320"/>
      <c r="AD103" s="320"/>
      <c r="AE103" s="320"/>
    </row>
    <row r="104" spans="1:35" ht="8.25" customHeight="1"/>
    <row r="105" spans="1:35" ht="8.25" customHeight="1"/>
    <row r="106" spans="1:35" ht="8.25" customHeight="1"/>
    <row r="107" spans="1:35" ht="8.25" customHeight="1"/>
    <row r="108" spans="1:35" ht="8.25" customHeight="1"/>
    <row r="109" spans="1:35" ht="8.25" customHeight="1"/>
    <row r="110" spans="1:35" ht="8.25" customHeight="1"/>
    <row r="111" spans="1:35" ht="8.25" customHeight="1"/>
    <row r="112" spans="1:35" ht="8.25" customHeight="1"/>
    <row r="113" ht="8.25" customHeight="1"/>
  </sheetData>
  <mergeCells count="245">
    <mergeCell ref="L3:M4"/>
    <mergeCell ref="L7:M8"/>
    <mergeCell ref="N7:T8"/>
    <mergeCell ref="N11:T12"/>
    <mergeCell ref="N3:T4"/>
    <mergeCell ref="L5:M6"/>
    <mergeCell ref="N5:T6"/>
    <mergeCell ref="W3:X4"/>
    <mergeCell ref="Y3:AE4"/>
    <mergeCell ref="W5:X6"/>
    <mergeCell ref="Y23:AE24"/>
    <mergeCell ref="W33:X34"/>
    <mergeCell ref="Y5:AE6"/>
    <mergeCell ref="Y9:AE10"/>
    <mergeCell ref="Y11:AE12"/>
    <mergeCell ref="Y13:AE14"/>
    <mergeCell ref="W7:X8"/>
    <mergeCell ref="W9:X12"/>
    <mergeCell ref="W13:X16"/>
    <mergeCell ref="Y7:AE8"/>
    <mergeCell ref="Y33:AE34"/>
    <mergeCell ref="Y21:AE22"/>
    <mergeCell ref="Y19:AE20"/>
    <mergeCell ref="W27:Z28"/>
    <mergeCell ref="W21:X24"/>
    <mergeCell ref="W17:X20"/>
    <mergeCell ref="Y15:AE16"/>
    <mergeCell ref="W35:X38"/>
    <mergeCell ref="W39:X42"/>
    <mergeCell ref="W57:X58"/>
    <mergeCell ref="Y49:AE50"/>
    <mergeCell ref="Y43:AE44"/>
    <mergeCell ref="Y45:AE46"/>
    <mergeCell ref="Y29:AE30"/>
    <mergeCell ref="W47:X50"/>
    <mergeCell ref="Y31:AE32"/>
    <mergeCell ref="Y35:AE36"/>
    <mergeCell ref="Y39:AE40"/>
    <mergeCell ref="W29:X30"/>
    <mergeCell ref="W31:X32"/>
    <mergeCell ref="A99:B102"/>
    <mergeCell ref="A87:B90"/>
    <mergeCell ref="A91:B94"/>
    <mergeCell ref="A95:B98"/>
    <mergeCell ref="C87:I88"/>
    <mergeCell ref="C89:I90"/>
    <mergeCell ref="C99:I100"/>
    <mergeCell ref="N99:T100"/>
    <mergeCell ref="C101:I102"/>
    <mergeCell ref="N101:T102"/>
    <mergeCell ref="N97:T98"/>
    <mergeCell ref="C91:I92"/>
    <mergeCell ref="L95:M98"/>
    <mergeCell ref="N91:T92"/>
    <mergeCell ref="N93:T94"/>
    <mergeCell ref="L87:M90"/>
    <mergeCell ref="C97:I98"/>
    <mergeCell ref="L91:M94"/>
    <mergeCell ref="C93:I94"/>
    <mergeCell ref="N95:T96"/>
    <mergeCell ref="L99:M102"/>
    <mergeCell ref="N89:T90"/>
    <mergeCell ref="C95:I96"/>
    <mergeCell ref="A81:B82"/>
    <mergeCell ref="C81:I82"/>
    <mergeCell ref="L81:M82"/>
    <mergeCell ref="C83:I84"/>
    <mergeCell ref="C77:I78"/>
    <mergeCell ref="A79:D80"/>
    <mergeCell ref="C71:I72"/>
    <mergeCell ref="A85:B86"/>
    <mergeCell ref="A83:B84"/>
    <mergeCell ref="A73:B76"/>
    <mergeCell ref="L83:M84"/>
    <mergeCell ref="L85:M86"/>
    <mergeCell ref="L79:O80"/>
    <mergeCell ref="N83:T84"/>
    <mergeCell ref="N75:T76"/>
    <mergeCell ref="N71:T72"/>
    <mergeCell ref="L73:M76"/>
    <mergeCell ref="C75:I76"/>
    <mergeCell ref="N37:P38"/>
    <mergeCell ref="Q37:T38"/>
    <mergeCell ref="A65:B68"/>
    <mergeCell ref="C61:I62"/>
    <mergeCell ref="C63:I64"/>
    <mergeCell ref="N57:T58"/>
    <mergeCell ref="N49:T50"/>
    <mergeCell ref="L61:M64"/>
    <mergeCell ref="N63:T64"/>
    <mergeCell ref="L59:M60"/>
    <mergeCell ref="L47:M50"/>
    <mergeCell ref="L55:M56"/>
    <mergeCell ref="N61:T62"/>
    <mergeCell ref="N55:T56"/>
    <mergeCell ref="L53:O54"/>
    <mergeCell ref="A55:B56"/>
    <mergeCell ref="A61:B64"/>
    <mergeCell ref="C67:I68"/>
    <mergeCell ref="C47:I48"/>
    <mergeCell ref="A53:D54"/>
    <mergeCell ref="C55:I56"/>
    <mergeCell ref="A47:B50"/>
    <mergeCell ref="C49:I50"/>
    <mergeCell ref="L57:M58"/>
    <mergeCell ref="A43:B46"/>
    <mergeCell ref="C43:I44"/>
    <mergeCell ref="C45:I46"/>
    <mergeCell ref="C35:I36"/>
    <mergeCell ref="C37:I38"/>
    <mergeCell ref="L39:M42"/>
    <mergeCell ref="C25:I26"/>
    <mergeCell ref="C23:I24"/>
    <mergeCell ref="C33:I34"/>
    <mergeCell ref="C41:I42"/>
    <mergeCell ref="C11:I12"/>
    <mergeCell ref="A13:B16"/>
    <mergeCell ref="C13:I14"/>
    <mergeCell ref="C15:I16"/>
    <mergeCell ref="A21:B24"/>
    <mergeCell ref="A31:B32"/>
    <mergeCell ref="A33:B34"/>
    <mergeCell ref="A35:B38"/>
    <mergeCell ref="A29:B30"/>
    <mergeCell ref="N19:T20"/>
    <mergeCell ref="N9:T10"/>
    <mergeCell ref="C19:I20"/>
    <mergeCell ref="N17:T18"/>
    <mergeCell ref="N13:T14"/>
    <mergeCell ref="L17:M20"/>
    <mergeCell ref="W1:Z2"/>
    <mergeCell ref="A27:D28"/>
    <mergeCell ref="L9:M12"/>
    <mergeCell ref="N23:T24"/>
    <mergeCell ref="Y17:AE18"/>
    <mergeCell ref="A17:B20"/>
    <mergeCell ref="C7:I8"/>
    <mergeCell ref="A1:D2"/>
    <mergeCell ref="L1:O2"/>
    <mergeCell ref="N15:T16"/>
    <mergeCell ref="C17:I18"/>
    <mergeCell ref="A3:B4"/>
    <mergeCell ref="A9:B12"/>
    <mergeCell ref="C5:I6"/>
    <mergeCell ref="C3:I4"/>
    <mergeCell ref="A5:B6"/>
    <mergeCell ref="A7:B8"/>
    <mergeCell ref="C9:I10"/>
    <mergeCell ref="N33:T34"/>
    <mergeCell ref="L33:M34"/>
    <mergeCell ref="C31:I32"/>
    <mergeCell ref="L31:M32"/>
    <mergeCell ref="N31:T32"/>
    <mergeCell ref="C29:I30"/>
    <mergeCell ref="L29:M30"/>
    <mergeCell ref="N29:T30"/>
    <mergeCell ref="C21:I22"/>
    <mergeCell ref="L27:O28"/>
    <mergeCell ref="N21:T22"/>
    <mergeCell ref="L21:M24"/>
    <mergeCell ref="Y99:AE100"/>
    <mergeCell ref="Y75:AE76"/>
    <mergeCell ref="N59:P60"/>
    <mergeCell ref="Q59:T60"/>
    <mergeCell ref="N65:P66"/>
    <mergeCell ref="Q65:T66"/>
    <mergeCell ref="Y85:AB86"/>
    <mergeCell ref="AC85:AE86"/>
    <mergeCell ref="A39:B42"/>
    <mergeCell ref="C39:I40"/>
    <mergeCell ref="A59:B60"/>
    <mergeCell ref="A57:B58"/>
    <mergeCell ref="C57:I58"/>
    <mergeCell ref="N45:T46"/>
    <mergeCell ref="N47:T48"/>
    <mergeCell ref="C59:I60"/>
    <mergeCell ref="N41:T42"/>
    <mergeCell ref="N67:T68"/>
    <mergeCell ref="L65:M68"/>
    <mergeCell ref="A69:B72"/>
    <mergeCell ref="C85:I86"/>
    <mergeCell ref="N81:T82"/>
    <mergeCell ref="N85:T86"/>
    <mergeCell ref="N87:T88"/>
    <mergeCell ref="C65:I66"/>
    <mergeCell ref="C73:I74"/>
    <mergeCell ref="L69:M72"/>
    <mergeCell ref="C69:I70"/>
    <mergeCell ref="N69:T70"/>
    <mergeCell ref="W53:Z54"/>
    <mergeCell ref="Y57:AE58"/>
    <mergeCell ref="W55:X56"/>
    <mergeCell ref="R43:T44"/>
    <mergeCell ref="W73:X76"/>
    <mergeCell ref="N73:T74"/>
    <mergeCell ref="Y47:AE48"/>
    <mergeCell ref="L43:M46"/>
    <mergeCell ref="Y103:AE103"/>
    <mergeCell ref="Y73:AE74"/>
    <mergeCell ref="Y65:AE66"/>
    <mergeCell ref="Y67:AE68"/>
    <mergeCell ref="Y95:AE96"/>
    <mergeCell ref="W65:X68"/>
    <mergeCell ref="Y69:AE70"/>
    <mergeCell ref="Y71:AE72"/>
    <mergeCell ref="W69:X72"/>
    <mergeCell ref="W85:X86"/>
    <mergeCell ref="W95:X98"/>
    <mergeCell ref="Y89:AE90"/>
    <mergeCell ref="W91:X94"/>
    <mergeCell ref="W87:X90"/>
    <mergeCell ref="Y83:AE84"/>
    <mergeCell ref="W79:Z80"/>
    <mergeCell ref="Y87:AE88"/>
    <mergeCell ref="Y93:AE94"/>
    <mergeCell ref="Y91:AE92"/>
    <mergeCell ref="Y97:AE98"/>
    <mergeCell ref="W99:X102"/>
    <mergeCell ref="Y81:AE82"/>
    <mergeCell ref="Y101:AB102"/>
    <mergeCell ref="AC101:AE102"/>
    <mergeCell ref="AF11:AI12"/>
    <mergeCell ref="AF37:AI38"/>
    <mergeCell ref="J89:J90"/>
    <mergeCell ref="J95:J96"/>
    <mergeCell ref="U73:U74"/>
    <mergeCell ref="AF97:AI98"/>
    <mergeCell ref="J41:K43"/>
    <mergeCell ref="J45:K47"/>
    <mergeCell ref="N35:T36"/>
    <mergeCell ref="L35:M38"/>
    <mergeCell ref="Y37:AE38"/>
    <mergeCell ref="Y55:AE56"/>
    <mergeCell ref="W59:X60"/>
    <mergeCell ref="W61:X64"/>
    <mergeCell ref="Y63:AE64"/>
    <mergeCell ref="Y41:AE42"/>
    <mergeCell ref="Y59:AE60"/>
    <mergeCell ref="Y61:AE62"/>
    <mergeCell ref="W43:X46"/>
    <mergeCell ref="N43:Q44"/>
    <mergeCell ref="N39:T40"/>
    <mergeCell ref="W83:X84"/>
    <mergeCell ref="W81:X82"/>
    <mergeCell ref="L13:M16"/>
  </mergeCells>
  <phoneticPr fontId="1"/>
  <printOptions horizontalCentered="1"/>
  <pageMargins left="0.78740157480314965" right="0" top="0.59055118110236227" bottom="0.39370078740157483" header="0.51181102362204722" footer="0.51181102362204722"/>
  <pageSetup paperSize="9" scale="115" fitToHeight="6" orientation="portrait" horizont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AI113"/>
  <sheetViews>
    <sheetView showGridLines="0" view="pageBreakPreview" topLeftCell="A58" zoomScaleNormal="100" zoomScaleSheetLayoutView="100" workbookViewId="0">
      <selection activeCell="AH27" sqref="AH27"/>
    </sheetView>
  </sheetViews>
  <sheetFormatPr defaultColWidth="2.7109375" defaultRowHeight="12"/>
  <cols>
    <col min="1" max="32" width="2.5703125" style="20" customWidth="1"/>
    <col min="33" max="16384" width="2.7109375" style="20"/>
  </cols>
  <sheetData>
    <row r="1" spans="1:31" ht="6.6" customHeight="1">
      <c r="A1" s="276" t="s">
        <v>201</v>
      </c>
      <c r="B1" s="276"/>
      <c r="C1" s="276"/>
      <c r="D1" s="276"/>
      <c r="E1" s="7"/>
      <c r="F1" s="7"/>
      <c r="G1" s="7"/>
      <c r="H1" s="7"/>
      <c r="I1" s="7"/>
      <c r="K1" s="7"/>
      <c r="L1" s="276" t="str">
        <f>A1</f>
        <v>Ｅゾーン</v>
      </c>
      <c r="M1" s="276"/>
      <c r="N1" s="276"/>
      <c r="O1" s="276"/>
      <c r="P1" s="7"/>
      <c r="Q1" s="7"/>
      <c r="R1" s="7"/>
      <c r="S1" s="7"/>
      <c r="T1" s="7"/>
      <c r="V1" s="7"/>
      <c r="W1" s="276" t="str">
        <f>A1</f>
        <v>Ｅゾーン</v>
      </c>
      <c r="X1" s="276"/>
      <c r="Y1" s="276"/>
      <c r="Z1" s="276"/>
      <c r="AA1" s="7"/>
      <c r="AB1" s="7"/>
      <c r="AC1" s="7"/>
      <c r="AD1" s="7"/>
      <c r="AE1" s="7"/>
    </row>
    <row r="2" spans="1:31" ht="6.6" customHeight="1">
      <c r="A2" s="276"/>
      <c r="B2" s="276"/>
      <c r="C2" s="276"/>
      <c r="D2" s="276"/>
      <c r="E2" s="7"/>
      <c r="F2" s="7"/>
      <c r="G2" s="7"/>
      <c r="H2" s="7"/>
      <c r="I2" s="7"/>
      <c r="K2" s="7"/>
      <c r="L2" s="276"/>
      <c r="M2" s="276"/>
      <c r="N2" s="276"/>
      <c r="O2" s="276"/>
      <c r="P2" s="7"/>
      <c r="Q2" s="7"/>
      <c r="R2" s="7"/>
      <c r="S2" s="7"/>
      <c r="T2" s="7"/>
      <c r="V2" s="7"/>
      <c r="W2" s="276"/>
      <c r="X2" s="276"/>
      <c r="Y2" s="276"/>
      <c r="Z2" s="276"/>
      <c r="AA2" s="7"/>
      <c r="AB2" s="7"/>
      <c r="AC2" s="7"/>
      <c r="AD2" s="7"/>
      <c r="AE2" s="7"/>
    </row>
    <row r="3" spans="1:31" ht="6.6" customHeight="1">
      <c r="A3" s="316">
        <v>13</v>
      </c>
      <c r="B3" s="316"/>
      <c r="C3" s="337" t="str">
        <f>IF(VLOOKUP(A3,参加名簿,3)="","",VLOOKUP(A3,参加名簿,3))</f>
        <v>吹田市</v>
      </c>
      <c r="D3" s="337"/>
      <c r="E3" s="337"/>
      <c r="F3" s="337"/>
      <c r="G3" s="337"/>
      <c r="H3" s="337"/>
      <c r="I3" s="337"/>
      <c r="J3" s="12"/>
      <c r="K3" s="7"/>
      <c r="L3" s="316">
        <v>14</v>
      </c>
      <c r="M3" s="316"/>
      <c r="N3" s="302" t="str">
        <f>IF(VLOOKUP(L3,参加名簿,3)="","",VLOOKUP(L3,参加名簿,3))</f>
        <v>城陽市</v>
      </c>
      <c r="O3" s="302"/>
      <c r="P3" s="302"/>
      <c r="Q3" s="302"/>
      <c r="R3" s="302"/>
      <c r="S3" s="302"/>
      <c r="T3" s="302"/>
      <c r="U3" s="12"/>
      <c r="V3" s="12"/>
      <c r="W3" s="316">
        <v>15</v>
      </c>
      <c r="X3" s="316"/>
      <c r="Y3" s="302" t="str">
        <f>IF(VLOOKUP(W3,参加名簿,3)="","",VLOOKUP(W3,参加名簿,3))</f>
        <v>東近江市</v>
      </c>
      <c r="Z3" s="302"/>
      <c r="AA3" s="302"/>
      <c r="AB3" s="302"/>
      <c r="AC3" s="302"/>
      <c r="AD3" s="302"/>
      <c r="AE3" s="302"/>
    </row>
    <row r="4" spans="1:31" ht="6.6" customHeight="1" thickBot="1">
      <c r="A4" s="317"/>
      <c r="B4" s="317"/>
      <c r="C4" s="338"/>
      <c r="D4" s="338"/>
      <c r="E4" s="338"/>
      <c r="F4" s="338"/>
      <c r="G4" s="338"/>
      <c r="H4" s="338"/>
      <c r="I4" s="338"/>
      <c r="J4" s="12"/>
      <c r="K4" s="21"/>
      <c r="L4" s="317"/>
      <c r="M4" s="317"/>
      <c r="N4" s="303"/>
      <c r="O4" s="303"/>
      <c r="P4" s="303"/>
      <c r="Q4" s="303"/>
      <c r="R4" s="303"/>
      <c r="S4" s="303"/>
      <c r="T4" s="303"/>
      <c r="U4" s="12"/>
      <c r="V4" s="21"/>
      <c r="W4" s="317"/>
      <c r="X4" s="317"/>
      <c r="Y4" s="303"/>
      <c r="Z4" s="303"/>
      <c r="AA4" s="303"/>
      <c r="AB4" s="303"/>
      <c r="AC4" s="303"/>
      <c r="AD4" s="303"/>
      <c r="AE4" s="303"/>
    </row>
    <row r="5" spans="1:31" ht="6.6" customHeight="1">
      <c r="A5" s="312"/>
      <c r="B5" s="313"/>
      <c r="C5" s="327" t="s">
        <v>110</v>
      </c>
      <c r="D5" s="327"/>
      <c r="E5" s="327"/>
      <c r="F5" s="327"/>
      <c r="G5" s="327"/>
      <c r="H5" s="327"/>
      <c r="I5" s="328"/>
      <c r="K5" s="28"/>
      <c r="L5" s="312"/>
      <c r="M5" s="313"/>
      <c r="N5" s="327" t="s">
        <v>110</v>
      </c>
      <c r="O5" s="327"/>
      <c r="P5" s="327"/>
      <c r="Q5" s="327"/>
      <c r="R5" s="327"/>
      <c r="S5" s="327"/>
      <c r="T5" s="328"/>
      <c r="V5" s="28"/>
      <c r="W5" s="312"/>
      <c r="X5" s="313"/>
      <c r="Y5" s="327" t="s">
        <v>110</v>
      </c>
      <c r="Z5" s="327"/>
      <c r="AA5" s="327"/>
      <c r="AB5" s="327"/>
      <c r="AC5" s="327"/>
      <c r="AD5" s="327"/>
      <c r="AE5" s="328"/>
    </row>
    <row r="6" spans="1:31" ht="6.6" customHeight="1">
      <c r="A6" s="314"/>
      <c r="B6" s="315"/>
      <c r="C6" s="305"/>
      <c r="D6" s="305"/>
      <c r="E6" s="305"/>
      <c r="F6" s="305"/>
      <c r="G6" s="305"/>
      <c r="H6" s="305"/>
      <c r="I6" s="329"/>
      <c r="L6" s="314"/>
      <c r="M6" s="315"/>
      <c r="N6" s="305"/>
      <c r="O6" s="305"/>
      <c r="P6" s="305"/>
      <c r="Q6" s="305"/>
      <c r="R6" s="305"/>
      <c r="S6" s="305"/>
      <c r="T6" s="329"/>
      <c r="W6" s="314"/>
      <c r="X6" s="315"/>
      <c r="Y6" s="305"/>
      <c r="Z6" s="305"/>
      <c r="AA6" s="305"/>
      <c r="AB6" s="305"/>
      <c r="AC6" s="305"/>
      <c r="AD6" s="305"/>
      <c r="AE6" s="329"/>
    </row>
    <row r="7" spans="1:31" ht="6.6" customHeight="1">
      <c r="A7" s="304" t="s">
        <v>2</v>
      </c>
      <c r="B7" s="305"/>
      <c r="C7" s="298" t="str">
        <f>IF(VLOOKUP(A3,参加名簿,4)="","",VLOOKUP(A3,参加名簿,4))</f>
        <v>村上　維久子</v>
      </c>
      <c r="D7" s="298"/>
      <c r="E7" s="298"/>
      <c r="F7" s="298"/>
      <c r="G7" s="298"/>
      <c r="H7" s="298"/>
      <c r="I7" s="299"/>
      <c r="L7" s="304" t="s">
        <v>2</v>
      </c>
      <c r="M7" s="305"/>
      <c r="N7" s="298" t="str">
        <f>IF(VLOOKUP(L3,参加名簿,4)="","",VLOOKUP(L3,参加名簿,4))</f>
        <v>小西　奈津代</v>
      </c>
      <c r="O7" s="298"/>
      <c r="P7" s="298"/>
      <c r="Q7" s="298"/>
      <c r="R7" s="298"/>
      <c r="S7" s="298"/>
      <c r="T7" s="299"/>
      <c r="W7" s="304" t="s">
        <v>2</v>
      </c>
      <c r="X7" s="305"/>
      <c r="Y7" s="298" t="str">
        <f>IF(VLOOKUP(W3,参加名簿,4)="","",VLOOKUP(W3,参加名簿,4))</f>
        <v>村田　幸子</v>
      </c>
      <c r="Z7" s="298"/>
      <c r="AA7" s="298"/>
      <c r="AB7" s="298"/>
      <c r="AC7" s="298"/>
      <c r="AD7" s="298"/>
      <c r="AE7" s="299"/>
    </row>
    <row r="8" spans="1:31" ht="6.6" customHeight="1">
      <c r="A8" s="304"/>
      <c r="B8" s="305"/>
      <c r="C8" s="298"/>
      <c r="D8" s="298"/>
      <c r="E8" s="298"/>
      <c r="F8" s="298"/>
      <c r="G8" s="298"/>
      <c r="H8" s="298"/>
      <c r="I8" s="299"/>
      <c r="L8" s="304"/>
      <c r="M8" s="305"/>
      <c r="N8" s="298"/>
      <c r="O8" s="298"/>
      <c r="P8" s="298"/>
      <c r="Q8" s="298"/>
      <c r="R8" s="298"/>
      <c r="S8" s="298"/>
      <c r="T8" s="299"/>
      <c r="W8" s="304"/>
      <c r="X8" s="305"/>
      <c r="Y8" s="298"/>
      <c r="Z8" s="298"/>
      <c r="AA8" s="298"/>
      <c r="AB8" s="298"/>
      <c r="AC8" s="298"/>
      <c r="AD8" s="298"/>
      <c r="AE8" s="299"/>
    </row>
    <row r="9" spans="1:31" ht="6.6" customHeight="1">
      <c r="A9" s="300">
        <v>1</v>
      </c>
      <c r="B9" s="301"/>
      <c r="C9" s="298" t="str">
        <f>IF(VLOOKUP(A3,参加名簿,5)="","",VLOOKUP(A3,参加名簿,5))</f>
        <v>中村　祐加</v>
      </c>
      <c r="D9" s="298"/>
      <c r="E9" s="298"/>
      <c r="F9" s="298"/>
      <c r="G9" s="298"/>
      <c r="H9" s="298"/>
      <c r="I9" s="299"/>
      <c r="J9" s="293"/>
      <c r="L9" s="300">
        <v>1</v>
      </c>
      <c r="M9" s="301"/>
      <c r="N9" s="298" t="str">
        <f>IF(VLOOKUP(L3,参加名簿,5)="","",VLOOKUP(L3,参加名簿,5))</f>
        <v>小西　奈津代</v>
      </c>
      <c r="O9" s="298"/>
      <c r="P9" s="298"/>
      <c r="Q9" s="298"/>
      <c r="R9" s="298"/>
      <c r="S9" s="298"/>
      <c r="T9" s="299"/>
      <c r="W9" s="300">
        <v>1</v>
      </c>
      <c r="X9" s="301"/>
      <c r="Y9" s="298" t="str">
        <f>IF(VLOOKUP(W3,参加名簿,5)="","",VLOOKUP(W3,参加名簿,5))</f>
        <v>築田　真菜美</v>
      </c>
      <c r="Z9" s="298"/>
      <c r="AA9" s="298"/>
      <c r="AB9" s="298"/>
      <c r="AC9" s="298"/>
      <c r="AD9" s="298"/>
      <c r="AE9" s="299"/>
    </row>
    <row r="10" spans="1:31" ht="6.6" customHeight="1">
      <c r="A10" s="300"/>
      <c r="B10" s="301"/>
      <c r="C10" s="298"/>
      <c r="D10" s="298"/>
      <c r="E10" s="298"/>
      <c r="F10" s="298"/>
      <c r="G10" s="298"/>
      <c r="H10" s="298"/>
      <c r="I10" s="299"/>
      <c r="J10" s="293"/>
      <c r="L10" s="300"/>
      <c r="M10" s="301"/>
      <c r="N10" s="298"/>
      <c r="O10" s="298"/>
      <c r="P10" s="298"/>
      <c r="Q10" s="298"/>
      <c r="R10" s="298"/>
      <c r="S10" s="298"/>
      <c r="T10" s="299"/>
      <c r="W10" s="300"/>
      <c r="X10" s="301"/>
      <c r="Y10" s="298"/>
      <c r="Z10" s="298"/>
      <c r="AA10" s="298"/>
      <c r="AB10" s="298"/>
      <c r="AC10" s="298"/>
      <c r="AD10" s="298"/>
      <c r="AE10" s="299"/>
    </row>
    <row r="11" spans="1:31" ht="6.6" customHeight="1">
      <c r="A11" s="300"/>
      <c r="B11" s="301"/>
      <c r="C11" s="298" t="str">
        <f>IF(VLOOKUP(A3,参加名簿,6)="","",VLOOKUP(A3,参加名簿,6))</f>
        <v>横山　由美</v>
      </c>
      <c r="D11" s="298"/>
      <c r="E11" s="298"/>
      <c r="F11" s="298"/>
      <c r="G11" s="298"/>
      <c r="H11" s="298"/>
      <c r="I11" s="299"/>
      <c r="L11" s="300"/>
      <c r="M11" s="301"/>
      <c r="N11" s="298" t="str">
        <f>IF(VLOOKUP(L3,参加名簿,6)="","",VLOOKUP(L3,参加名簿,6))</f>
        <v>中西　由美</v>
      </c>
      <c r="O11" s="298"/>
      <c r="P11" s="298"/>
      <c r="Q11" s="298"/>
      <c r="R11" s="298"/>
      <c r="S11" s="298"/>
      <c r="T11" s="299"/>
      <c r="W11" s="300"/>
      <c r="X11" s="301"/>
      <c r="Y11" s="298" t="str">
        <f>IF(VLOOKUP(W3,参加名簿,6)="","",VLOOKUP(W3,参加名簿,6))</f>
        <v>小堀　萌子</v>
      </c>
      <c r="Z11" s="298"/>
      <c r="AA11" s="298"/>
      <c r="AB11" s="298"/>
      <c r="AC11" s="298"/>
      <c r="AD11" s="298"/>
      <c r="AE11" s="299"/>
    </row>
    <row r="12" spans="1:31" ht="6.6" customHeight="1">
      <c r="A12" s="300"/>
      <c r="B12" s="301"/>
      <c r="C12" s="298"/>
      <c r="D12" s="298"/>
      <c r="E12" s="298"/>
      <c r="F12" s="298"/>
      <c r="G12" s="298"/>
      <c r="H12" s="298"/>
      <c r="I12" s="299"/>
      <c r="L12" s="300"/>
      <c r="M12" s="301"/>
      <c r="N12" s="298"/>
      <c r="O12" s="298"/>
      <c r="P12" s="298"/>
      <c r="Q12" s="298"/>
      <c r="R12" s="298"/>
      <c r="S12" s="298"/>
      <c r="T12" s="299"/>
      <c r="W12" s="300"/>
      <c r="X12" s="301"/>
      <c r="Y12" s="298"/>
      <c r="Z12" s="298"/>
      <c r="AA12" s="298"/>
      <c r="AB12" s="298"/>
      <c r="AC12" s="298"/>
      <c r="AD12" s="298"/>
      <c r="AE12" s="299"/>
    </row>
    <row r="13" spans="1:31" ht="6.6" customHeight="1">
      <c r="A13" s="318">
        <v>2</v>
      </c>
      <c r="B13" s="319"/>
      <c r="C13" s="398" t="s">
        <v>904</v>
      </c>
      <c r="D13" s="399"/>
      <c r="E13" s="399"/>
      <c r="F13" s="402" t="s">
        <v>905</v>
      </c>
      <c r="G13" s="402"/>
      <c r="H13" s="402"/>
      <c r="I13" s="403"/>
      <c r="L13" s="318">
        <v>2</v>
      </c>
      <c r="M13" s="319"/>
      <c r="N13" s="306" t="str">
        <f>IF(VLOOKUP(L3,参加名簿,7)="","",VLOOKUP(L3,参加名簿,7))</f>
        <v>酒井　英美</v>
      </c>
      <c r="O13" s="306"/>
      <c r="P13" s="306"/>
      <c r="Q13" s="306"/>
      <c r="R13" s="306"/>
      <c r="S13" s="306"/>
      <c r="T13" s="307"/>
      <c r="W13" s="318">
        <v>2</v>
      </c>
      <c r="X13" s="319"/>
      <c r="Y13" s="306" t="str">
        <f>IF(VLOOKUP(W3,参加名簿,7)="","",VLOOKUP(W3,参加名簿,7))</f>
        <v>岡本　美代子</v>
      </c>
      <c r="Z13" s="306"/>
      <c r="AA13" s="306"/>
      <c r="AB13" s="306"/>
      <c r="AC13" s="306"/>
      <c r="AD13" s="306"/>
      <c r="AE13" s="307"/>
    </row>
    <row r="14" spans="1:31" ht="6.6" customHeight="1">
      <c r="A14" s="318"/>
      <c r="B14" s="319"/>
      <c r="C14" s="400"/>
      <c r="D14" s="401"/>
      <c r="E14" s="401"/>
      <c r="F14" s="404"/>
      <c r="G14" s="404"/>
      <c r="H14" s="404"/>
      <c r="I14" s="405"/>
      <c r="L14" s="318"/>
      <c r="M14" s="319"/>
      <c r="N14" s="306"/>
      <c r="O14" s="306"/>
      <c r="P14" s="306"/>
      <c r="Q14" s="306"/>
      <c r="R14" s="306"/>
      <c r="S14" s="306"/>
      <c r="T14" s="307"/>
      <c r="W14" s="318"/>
      <c r="X14" s="319"/>
      <c r="Y14" s="306"/>
      <c r="Z14" s="306"/>
      <c r="AA14" s="306"/>
      <c r="AB14" s="306"/>
      <c r="AC14" s="306"/>
      <c r="AD14" s="306"/>
      <c r="AE14" s="307"/>
    </row>
    <row r="15" spans="1:31" ht="6.6" customHeight="1">
      <c r="A15" s="318"/>
      <c r="B15" s="319"/>
      <c r="C15" s="306" t="str">
        <f>IF(VLOOKUP(A3,参加名簿,8)="","",VLOOKUP(A3,参加名簿,8))</f>
        <v>山本　美樹</v>
      </c>
      <c r="D15" s="306"/>
      <c r="E15" s="306"/>
      <c r="F15" s="306"/>
      <c r="G15" s="306"/>
      <c r="H15" s="306"/>
      <c r="I15" s="307"/>
      <c r="L15" s="318"/>
      <c r="M15" s="319"/>
      <c r="N15" s="306" t="str">
        <f>IF(VLOOKUP(L3,参加名簿,8)="","",VLOOKUP(L3,参加名簿,8))</f>
        <v>上田　よし子</v>
      </c>
      <c r="O15" s="306"/>
      <c r="P15" s="306"/>
      <c r="Q15" s="306"/>
      <c r="R15" s="306"/>
      <c r="S15" s="306"/>
      <c r="T15" s="307"/>
      <c r="W15" s="318"/>
      <c r="X15" s="319"/>
      <c r="Y15" s="306" t="str">
        <f>IF(VLOOKUP(W3,参加名簿,8)="","",VLOOKUP(W3,参加名簿,8))</f>
        <v>藤澤　育代</v>
      </c>
      <c r="Z15" s="306"/>
      <c r="AA15" s="306"/>
      <c r="AB15" s="306"/>
      <c r="AC15" s="306"/>
      <c r="AD15" s="306"/>
      <c r="AE15" s="307"/>
    </row>
    <row r="16" spans="1:31" ht="6.6" customHeight="1">
      <c r="A16" s="318"/>
      <c r="B16" s="319"/>
      <c r="C16" s="306"/>
      <c r="D16" s="306"/>
      <c r="E16" s="306"/>
      <c r="F16" s="306"/>
      <c r="G16" s="306"/>
      <c r="H16" s="306"/>
      <c r="I16" s="307"/>
      <c r="L16" s="318"/>
      <c r="M16" s="319"/>
      <c r="N16" s="306"/>
      <c r="O16" s="306"/>
      <c r="P16" s="306"/>
      <c r="Q16" s="306"/>
      <c r="R16" s="306"/>
      <c r="S16" s="306"/>
      <c r="T16" s="307"/>
      <c r="W16" s="318"/>
      <c r="X16" s="319"/>
      <c r="Y16" s="306"/>
      <c r="Z16" s="306"/>
      <c r="AA16" s="306"/>
      <c r="AB16" s="306"/>
      <c r="AC16" s="306"/>
      <c r="AD16" s="306"/>
      <c r="AE16" s="307"/>
    </row>
    <row r="17" spans="1:35" ht="6.6" customHeight="1">
      <c r="A17" s="300">
        <v>3</v>
      </c>
      <c r="B17" s="301"/>
      <c r="C17" s="298" t="str">
        <f>IF(VLOOKUP(A3,参加名簿,9)="","",VLOOKUP(A3,参加名簿,9))</f>
        <v>高井　志保</v>
      </c>
      <c r="D17" s="298"/>
      <c r="E17" s="298"/>
      <c r="F17" s="298"/>
      <c r="G17" s="298"/>
      <c r="H17" s="298"/>
      <c r="I17" s="299"/>
      <c r="L17" s="300">
        <v>3</v>
      </c>
      <c r="M17" s="301"/>
      <c r="N17" s="321" t="s">
        <v>916</v>
      </c>
      <c r="O17" s="322"/>
      <c r="P17" s="322"/>
      <c r="Q17" s="322"/>
      <c r="R17" s="322"/>
      <c r="S17" s="322"/>
      <c r="T17" s="323"/>
      <c r="W17" s="300">
        <v>3</v>
      </c>
      <c r="X17" s="301"/>
      <c r="Y17" s="298" t="str">
        <f>IF(VLOOKUP(W3,参加名簿,9)="","",VLOOKUP(W3,参加名簿,9))</f>
        <v>村田　幸子</v>
      </c>
      <c r="Z17" s="298"/>
      <c r="AA17" s="298"/>
      <c r="AB17" s="298"/>
      <c r="AC17" s="298"/>
      <c r="AD17" s="298"/>
      <c r="AE17" s="299"/>
      <c r="AF17" s="291"/>
      <c r="AG17" s="292"/>
      <c r="AH17" s="292"/>
      <c r="AI17" s="292"/>
    </row>
    <row r="18" spans="1:35" ht="6.6" customHeight="1">
      <c r="A18" s="300"/>
      <c r="B18" s="301"/>
      <c r="C18" s="298"/>
      <c r="D18" s="298"/>
      <c r="E18" s="298"/>
      <c r="F18" s="298"/>
      <c r="G18" s="298"/>
      <c r="H18" s="298"/>
      <c r="I18" s="299"/>
      <c r="L18" s="300"/>
      <c r="M18" s="301"/>
      <c r="N18" s="330"/>
      <c r="O18" s="331"/>
      <c r="P18" s="331"/>
      <c r="Q18" s="331"/>
      <c r="R18" s="331"/>
      <c r="S18" s="331"/>
      <c r="T18" s="332"/>
      <c r="W18" s="300"/>
      <c r="X18" s="301"/>
      <c r="Y18" s="298"/>
      <c r="Z18" s="298"/>
      <c r="AA18" s="298"/>
      <c r="AB18" s="298"/>
      <c r="AC18" s="298"/>
      <c r="AD18" s="298"/>
      <c r="AE18" s="299"/>
      <c r="AF18" s="291"/>
      <c r="AG18" s="292"/>
      <c r="AH18" s="292"/>
      <c r="AI18" s="292"/>
    </row>
    <row r="19" spans="1:35" ht="6.6" customHeight="1">
      <c r="A19" s="300"/>
      <c r="B19" s="301"/>
      <c r="C19" s="298" t="str">
        <f>IF(VLOOKUP(A3,参加名簿,10)="","",VLOOKUP(A3,参加名簿,10))</f>
        <v>村上　維久子</v>
      </c>
      <c r="D19" s="298"/>
      <c r="E19" s="298"/>
      <c r="F19" s="298"/>
      <c r="G19" s="298"/>
      <c r="H19" s="298"/>
      <c r="I19" s="299"/>
      <c r="L19" s="300"/>
      <c r="M19" s="301"/>
      <c r="N19" s="321" t="s">
        <v>917</v>
      </c>
      <c r="O19" s="322"/>
      <c r="P19" s="322"/>
      <c r="Q19" s="322"/>
      <c r="R19" s="322"/>
      <c r="S19" s="322"/>
      <c r="T19" s="323"/>
      <c r="W19" s="300"/>
      <c r="X19" s="301"/>
      <c r="Y19" s="298" t="str">
        <f>IF(VLOOKUP(W3,参加名簿,10)="","",VLOOKUP(W3,参加名簿,10))</f>
        <v>小堀　春恵</v>
      </c>
      <c r="Z19" s="298"/>
      <c r="AA19" s="298"/>
      <c r="AB19" s="298"/>
      <c r="AC19" s="298"/>
      <c r="AD19" s="298"/>
      <c r="AE19" s="299"/>
      <c r="AF19" s="291"/>
      <c r="AG19" s="292"/>
      <c r="AH19" s="292"/>
      <c r="AI19" s="292"/>
    </row>
    <row r="20" spans="1:35" ht="6.6" customHeight="1">
      <c r="A20" s="300"/>
      <c r="B20" s="301"/>
      <c r="C20" s="298"/>
      <c r="D20" s="298"/>
      <c r="E20" s="298"/>
      <c r="F20" s="298"/>
      <c r="G20" s="298"/>
      <c r="H20" s="298"/>
      <c r="I20" s="299"/>
      <c r="L20" s="300"/>
      <c r="M20" s="301"/>
      <c r="N20" s="324"/>
      <c r="O20" s="325"/>
      <c r="P20" s="325"/>
      <c r="Q20" s="325"/>
      <c r="R20" s="325"/>
      <c r="S20" s="325"/>
      <c r="T20" s="326"/>
      <c r="W20" s="300"/>
      <c r="X20" s="301"/>
      <c r="Y20" s="298"/>
      <c r="Z20" s="298"/>
      <c r="AA20" s="298"/>
      <c r="AB20" s="298"/>
      <c r="AC20" s="298"/>
      <c r="AD20" s="298"/>
      <c r="AE20" s="299"/>
      <c r="AF20" s="291"/>
      <c r="AG20" s="292"/>
      <c r="AH20" s="292"/>
      <c r="AI20" s="292"/>
    </row>
    <row r="21" spans="1:35" ht="6.6" customHeight="1">
      <c r="A21" s="300">
        <v>4</v>
      </c>
      <c r="B21" s="301"/>
      <c r="C21" s="298" t="str">
        <f>IF(VLOOKUP(A3,参加名簿,11)="","",VLOOKUP(A3,参加名簿,11))</f>
        <v>福丸　俊江</v>
      </c>
      <c r="D21" s="298"/>
      <c r="E21" s="298"/>
      <c r="F21" s="298"/>
      <c r="G21" s="298"/>
      <c r="H21" s="298"/>
      <c r="I21" s="299"/>
      <c r="L21" s="372">
        <v>4</v>
      </c>
      <c r="M21" s="373"/>
      <c r="N21" s="394" t="str">
        <f>IF(VLOOKUP(L3,参加名簿,11)="","",VLOOKUP(L3,参加名簿,11))</f>
        <v>黒野　真紀</v>
      </c>
      <c r="O21" s="394"/>
      <c r="P21" s="394"/>
      <c r="Q21" s="394"/>
      <c r="R21" s="394"/>
      <c r="S21" s="394"/>
      <c r="T21" s="395"/>
      <c r="U21" s="293"/>
      <c r="W21" s="372">
        <v>4</v>
      </c>
      <c r="X21" s="373"/>
      <c r="Y21" s="298" t="str">
        <f>IF(VLOOKUP(W3,参加名簿,11)="","",VLOOKUP(W3,参加名簿,11))</f>
        <v/>
      </c>
      <c r="Z21" s="298"/>
      <c r="AA21" s="298"/>
      <c r="AB21" s="298"/>
      <c r="AC21" s="298"/>
      <c r="AD21" s="298"/>
      <c r="AE21" s="299"/>
    </row>
    <row r="22" spans="1:35" ht="6.6" customHeight="1">
      <c r="A22" s="300"/>
      <c r="B22" s="301"/>
      <c r="C22" s="298"/>
      <c r="D22" s="298"/>
      <c r="E22" s="298"/>
      <c r="F22" s="298"/>
      <c r="G22" s="298"/>
      <c r="H22" s="298"/>
      <c r="I22" s="299"/>
      <c r="L22" s="374"/>
      <c r="M22" s="375"/>
      <c r="N22" s="298"/>
      <c r="O22" s="298"/>
      <c r="P22" s="298"/>
      <c r="Q22" s="298"/>
      <c r="R22" s="298"/>
      <c r="S22" s="298"/>
      <c r="T22" s="299"/>
      <c r="U22" s="293"/>
      <c r="W22" s="374"/>
      <c r="X22" s="375"/>
      <c r="Y22" s="298"/>
      <c r="Z22" s="298"/>
      <c r="AA22" s="298"/>
      <c r="AB22" s="298"/>
      <c r="AC22" s="298"/>
      <c r="AD22" s="298"/>
      <c r="AE22" s="299"/>
    </row>
    <row r="23" spans="1:35" ht="6.6" customHeight="1">
      <c r="A23" s="300"/>
      <c r="B23" s="301"/>
      <c r="C23" s="321" t="s">
        <v>915</v>
      </c>
      <c r="D23" s="322"/>
      <c r="E23" s="322"/>
      <c r="F23" s="322"/>
      <c r="G23" s="322"/>
      <c r="H23" s="322"/>
      <c r="I23" s="323"/>
      <c r="L23" s="374"/>
      <c r="M23" s="375"/>
      <c r="N23" s="308" t="s">
        <v>902</v>
      </c>
      <c r="O23" s="309"/>
      <c r="P23" s="309"/>
      <c r="Q23" s="350" t="s">
        <v>903</v>
      </c>
      <c r="R23" s="350"/>
      <c r="S23" s="350"/>
      <c r="T23" s="351"/>
      <c r="W23" s="374"/>
      <c r="X23" s="375"/>
      <c r="Y23" s="321" t="str">
        <f>IF(VLOOKUP(W3,参加名簿,12)="","",VLOOKUP(W3,参加名簿,12))</f>
        <v/>
      </c>
      <c r="Z23" s="322"/>
      <c r="AA23" s="322"/>
      <c r="AB23" s="322"/>
      <c r="AC23" s="322"/>
      <c r="AD23" s="322"/>
      <c r="AE23" s="323"/>
    </row>
    <row r="24" spans="1:35" ht="6.6" customHeight="1" thickBot="1">
      <c r="A24" s="335"/>
      <c r="B24" s="336"/>
      <c r="C24" s="347"/>
      <c r="D24" s="348"/>
      <c r="E24" s="348"/>
      <c r="F24" s="348"/>
      <c r="G24" s="348"/>
      <c r="H24" s="348"/>
      <c r="I24" s="349"/>
      <c r="L24" s="376"/>
      <c r="M24" s="377"/>
      <c r="N24" s="396"/>
      <c r="O24" s="397"/>
      <c r="P24" s="397"/>
      <c r="Q24" s="386"/>
      <c r="R24" s="386"/>
      <c r="S24" s="386"/>
      <c r="T24" s="387"/>
      <c r="W24" s="376"/>
      <c r="X24" s="377"/>
      <c r="Y24" s="347"/>
      <c r="Z24" s="348"/>
      <c r="AA24" s="348"/>
      <c r="AB24" s="348"/>
      <c r="AC24" s="348"/>
      <c r="AD24" s="348"/>
      <c r="AE24" s="349"/>
    </row>
    <row r="25" spans="1:35" ht="6.6" customHeight="1">
      <c r="A25" s="14"/>
      <c r="B25" s="14"/>
      <c r="C25" s="7"/>
      <c r="D25" s="7"/>
      <c r="E25" s="7"/>
      <c r="F25" s="7"/>
      <c r="G25" s="7"/>
      <c r="H25" s="7"/>
      <c r="I25" s="7"/>
      <c r="L25" s="14"/>
      <c r="M25" s="14"/>
      <c r="N25" s="7"/>
      <c r="O25" s="7"/>
      <c r="P25" s="7"/>
      <c r="Q25" s="7"/>
      <c r="R25" s="7"/>
      <c r="S25" s="7"/>
      <c r="T25" s="7"/>
      <c r="W25" s="14"/>
      <c r="X25" s="14"/>
      <c r="Y25" s="7"/>
      <c r="Z25" s="7"/>
      <c r="AA25" s="7"/>
      <c r="AB25" s="7"/>
      <c r="AC25" s="7"/>
      <c r="AD25" s="7"/>
      <c r="AE25" s="7"/>
    </row>
    <row r="26" spans="1:35" ht="6.6" customHeight="1">
      <c r="A26" s="14"/>
      <c r="B26" s="14"/>
      <c r="C26" s="7"/>
      <c r="D26" s="7"/>
      <c r="E26" s="7"/>
      <c r="F26" s="7"/>
      <c r="G26" s="7"/>
      <c r="H26" s="7"/>
      <c r="I26" s="7"/>
      <c r="L26" s="14"/>
      <c r="M26" s="14"/>
      <c r="N26" s="7"/>
      <c r="O26" s="7"/>
      <c r="P26" s="7"/>
      <c r="Q26" s="7"/>
      <c r="R26" s="7"/>
      <c r="S26" s="7"/>
      <c r="T26" s="7"/>
      <c r="W26" s="14"/>
      <c r="X26" s="14"/>
      <c r="Y26" s="7"/>
      <c r="Z26" s="7"/>
      <c r="AA26" s="7"/>
      <c r="AB26" s="7"/>
      <c r="AC26" s="7"/>
      <c r="AD26" s="7"/>
      <c r="AE26" s="7"/>
    </row>
    <row r="27" spans="1:35" ht="6.6" customHeight="1">
      <c r="A27" s="276" t="s">
        <v>208</v>
      </c>
      <c r="B27" s="276"/>
      <c r="C27" s="276"/>
      <c r="D27" s="276"/>
      <c r="E27" s="7"/>
      <c r="F27" s="7"/>
      <c r="G27" s="7"/>
      <c r="H27" s="7"/>
      <c r="I27" s="7"/>
      <c r="K27" s="7"/>
      <c r="L27" s="276" t="str">
        <f>A27</f>
        <v>Ｆゾーン</v>
      </c>
      <c r="M27" s="276"/>
      <c r="N27" s="276"/>
      <c r="O27" s="276"/>
      <c r="P27" s="7"/>
      <c r="Q27" s="7"/>
      <c r="R27" s="7"/>
      <c r="S27" s="7"/>
      <c r="T27" s="7"/>
      <c r="V27" s="7"/>
      <c r="W27" s="276" t="str">
        <f>A27</f>
        <v>Ｆゾーン</v>
      </c>
      <c r="X27" s="276"/>
      <c r="Y27" s="276"/>
      <c r="Z27" s="276"/>
      <c r="AA27" s="7"/>
      <c r="AB27" s="7"/>
      <c r="AC27" s="7"/>
      <c r="AD27" s="7"/>
      <c r="AE27" s="7"/>
    </row>
    <row r="28" spans="1:35" ht="6.6" customHeight="1">
      <c r="A28" s="276"/>
      <c r="B28" s="276"/>
      <c r="C28" s="276"/>
      <c r="D28" s="276"/>
      <c r="E28" s="7"/>
      <c r="F28" s="7"/>
      <c r="G28" s="7"/>
      <c r="H28" s="7"/>
      <c r="I28" s="7"/>
      <c r="K28" s="7"/>
      <c r="L28" s="276"/>
      <c r="M28" s="276"/>
      <c r="N28" s="276"/>
      <c r="O28" s="276"/>
      <c r="P28" s="7"/>
      <c r="Q28" s="7"/>
      <c r="R28" s="7"/>
      <c r="S28" s="7"/>
      <c r="T28" s="7"/>
      <c r="V28" s="7"/>
      <c r="W28" s="276"/>
      <c r="X28" s="276"/>
      <c r="Y28" s="276"/>
      <c r="Z28" s="276"/>
      <c r="AA28" s="7"/>
      <c r="AB28" s="7"/>
      <c r="AC28" s="7"/>
      <c r="AD28" s="7"/>
      <c r="AE28" s="7"/>
    </row>
    <row r="29" spans="1:35" ht="6.6" customHeight="1">
      <c r="A29" s="316">
        <v>16</v>
      </c>
      <c r="B29" s="316"/>
      <c r="C29" s="337" t="str">
        <f>IF(VLOOKUP(A29,参加名簿,3)="","",VLOOKUP(A29,参加名簿,3))</f>
        <v>香芝市</v>
      </c>
      <c r="D29" s="337"/>
      <c r="E29" s="337"/>
      <c r="F29" s="337"/>
      <c r="G29" s="337"/>
      <c r="H29" s="337"/>
      <c r="I29" s="337"/>
      <c r="J29" s="12"/>
      <c r="K29" s="7"/>
      <c r="L29" s="316">
        <v>17</v>
      </c>
      <c r="M29" s="316"/>
      <c r="N29" s="302" t="str">
        <f>IF(VLOOKUP(L29,参加名簿,3)="","",VLOOKUP(L29,参加名簿,3))</f>
        <v>高槻市</v>
      </c>
      <c r="O29" s="302"/>
      <c r="P29" s="302"/>
      <c r="Q29" s="302"/>
      <c r="R29" s="302"/>
      <c r="S29" s="302"/>
      <c r="T29" s="302"/>
      <c r="U29" s="12"/>
      <c r="V29" s="12"/>
      <c r="W29" s="316">
        <v>18</v>
      </c>
      <c r="X29" s="316"/>
      <c r="Y29" s="337" t="str">
        <f>IF(VLOOKUP(W29,参加名簿,3)="","",VLOOKUP(W29,参加名簿,3))</f>
        <v>京都市スラッカー</v>
      </c>
      <c r="Z29" s="337"/>
      <c r="AA29" s="337"/>
      <c r="AB29" s="337"/>
      <c r="AC29" s="337"/>
      <c r="AD29" s="337"/>
      <c r="AE29" s="337"/>
    </row>
    <row r="30" spans="1:35" ht="6.6" customHeight="1" thickBot="1">
      <c r="A30" s="317"/>
      <c r="B30" s="317"/>
      <c r="C30" s="338"/>
      <c r="D30" s="338"/>
      <c r="E30" s="338"/>
      <c r="F30" s="338"/>
      <c r="G30" s="338"/>
      <c r="H30" s="338"/>
      <c r="I30" s="338"/>
      <c r="J30" s="12"/>
      <c r="K30" s="21"/>
      <c r="L30" s="317"/>
      <c r="M30" s="317"/>
      <c r="N30" s="303"/>
      <c r="O30" s="303"/>
      <c r="P30" s="303"/>
      <c r="Q30" s="303"/>
      <c r="R30" s="303"/>
      <c r="S30" s="303"/>
      <c r="T30" s="303"/>
      <c r="U30" s="12"/>
      <c r="V30" s="21"/>
      <c r="W30" s="317"/>
      <c r="X30" s="317"/>
      <c r="Y30" s="338"/>
      <c r="Z30" s="338"/>
      <c r="AA30" s="338"/>
      <c r="AB30" s="338"/>
      <c r="AC30" s="338"/>
      <c r="AD30" s="338"/>
      <c r="AE30" s="338"/>
    </row>
    <row r="31" spans="1:35" ht="6.6" customHeight="1">
      <c r="A31" s="312"/>
      <c r="B31" s="313"/>
      <c r="C31" s="327" t="s">
        <v>110</v>
      </c>
      <c r="D31" s="327"/>
      <c r="E31" s="327"/>
      <c r="F31" s="327"/>
      <c r="G31" s="327"/>
      <c r="H31" s="327"/>
      <c r="I31" s="328"/>
      <c r="K31" s="28"/>
      <c r="L31" s="312"/>
      <c r="M31" s="313"/>
      <c r="N31" s="327" t="s">
        <v>110</v>
      </c>
      <c r="O31" s="327"/>
      <c r="P31" s="327"/>
      <c r="Q31" s="327"/>
      <c r="R31" s="327"/>
      <c r="S31" s="327"/>
      <c r="T31" s="328"/>
      <c r="V31" s="28"/>
      <c r="W31" s="312"/>
      <c r="X31" s="313"/>
      <c r="Y31" s="327" t="s">
        <v>110</v>
      </c>
      <c r="Z31" s="327"/>
      <c r="AA31" s="327"/>
      <c r="AB31" s="327"/>
      <c r="AC31" s="327"/>
      <c r="AD31" s="327"/>
      <c r="AE31" s="328"/>
    </row>
    <row r="32" spans="1:35" ht="6.6" customHeight="1">
      <c r="A32" s="314"/>
      <c r="B32" s="315"/>
      <c r="C32" s="305"/>
      <c r="D32" s="305"/>
      <c r="E32" s="305"/>
      <c r="F32" s="305"/>
      <c r="G32" s="305"/>
      <c r="H32" s="305"/>
      <c r="I32" s="329"/>
      <c r="L32" s="314"/>
      <c r="M32" s="315"/>
      <c r="N32" s="305"/>
      <c r="O32" s="305"/>
      <c r="P32" s="305"/>
      <c r="Q32" s="305"/>
      <c r="R32" s="305"/>
      <c r="S32" s="305"/>
      <c r="T32" s="329"/>
      <c r="W32" s="314"/>
      <c r="X32" s="315"/>
      <c r="Y32" s="305"/>
      <c r="Z32" s="305"/>
      <c r="AA32" s="305"/>
      <c r="AB32" s="305"/>
      <c r="AC32" s="305"/>
      <c r="AD32" s="305"/>
      <c r="AE32" s="329"/>
    </row>
    <row r="33" spans="1:31" ht="6.6" customHeight="1">
      <c r="A33" s="304" t="s">
        <v>2</v>
      </c>
      <c r="B33" s="305"/>
      <c r="C33" s="298" t="str">
        <f>IF(VLOOKUP(A29,参加名簿,4)="","",VLOOKUP(A29,参加名簿,4))</f>
        <v>國宗　孝美</v>
      </c>
      <c r="D33" s="298"/>
      <c r="E33" s="298"/>
      <c r="F33" s="298"/>
      <c r="G33" s="298"/>
      <c r="H33" s="298"/>
      <c r="I33" s="299"/>
      <c r="L33" s="304" t="s">
        <v>2</v>
      </c>
      <c r="M33" s="305"/>
      <c r="N33" s="298" t="str">
        <f>IF(VLOOKUP(L29,参加名簿,4)="","",VLOOKUP(L29,参加名簿,4))</f>
        <v>杉本　佳子</v>
      </c>
      <c r="O33" s="298"/>
      <c r="P33" s="298"/>
      <c r="Q33" s="298"/>
      <c r="R33" s="298"/>
      <c r="S33" s="298"/>
      <c r="T33" s="299"/>
      <c r="W33" s="304" t="s">
        <v>2</v>
      </c>
      <c r="X33" s="305"/>
      <c r="Y33" s="298" t="str">
        <f>IF(VLOOKUP(W29,参加名簿,4)="","",VLOOKUP(W29,参加名簿,4))</f>
        <v>岸田　慶子</v>
      </c>
      <c r="Z33" s="298"/>
      <c r="AA33" s="298"/>
      <c r="AB33" s="298"/>
      <c r="AC33" s="298"/>
      <c r="AD33" s="298"/>
      <c r="AE33" s="299"/>
    </row>
    <row r="34" spans="1:31" ht="6.6" customHeight="1">
      <c r="A34" s="304"/>
      <c r="B34" s="305"/>
      <c r="C34" s="298"/>
      <c r="D34" s="298"/>
      <c r="E34" s="298"/>
      <c r="F34" s="298"/>
      <c r="G34" s="298"/>
      <c r="H34" s="298"/>
      <c r="I34" s="299"/>
      <c r="L34" s="304"/>
      <c r="M34" s="305"/>
      <c r="N34" s="298"/>
      <c r="O34" s="298"/>
      <c r="P34" s="298"/>
      <c r="Q34" s="298"/>
      <c r="R34" s="298"/>
      <c r="S34" s="298"/>
      <c r="T34" s="299"/>
      <c r="W34" s="304"/>
      <c r="X34" s="305"/>
      <c r="Y34" s="298"/>
      <c r="Z34" s="298"/>
      <c r="AA34" s="298"/>
      <c r="AB34" s="298"/>
      <c r="AC34" s="298"/>
      <c r="AD34" s="298"/>
      <c r="AE34" s="299"/>
    </row>
    <row r="35" spans="1:31" ht="6.6" customHeight="1">
      <c r="A35" s="300">
        <v>1</v>
      </c>
      <c r="B35" s="301"/>
      <c r="C35" s="298" t="str">
        <f>IF(VLOOKUP(A29,参加名簿,5)="","",VLOOKUP(A29,参加名簿,5))</f>
        <v>岡田　優子</v>
      </c>
      <c r="D35" s="298"/>
      <c r="E35" s="298"/>
      <c r="F35" s="298"/>
      <c r="G35" s="298"/>
      <c r="H35" s="298"/>
      <c r="I35" s="299"/>
      <c r="L35" s="300">
        <v>1</v>
      </c>
      <c r="M35" s="301"/>
      <c r="N35" s="298" t="str">
        <f>IF(VLOOKUP(L29,参加名簿,5)="","",VLOOKUP(L29,参加名簿,5))</f>
        <v>土居　聖子</v>
      </c>
      <c r="O35" s="298"/>
      <c r="P35" s="298"/>
      <c r="Q35" s="298"/>
      <c r="R35" s="298"/>
      <c r="S35" s="298"/>
      <c r="T35" s="299"/>
      <c r="W35" s="300">
        <v>1</v>
      </c>
      <c r="X35" s="301"/>
      <c r="Y35" s="298" t="str">
        <f>IF(VLOOKUP(W29,参加名簿,5)="","",VLOOKUP(W29,参加名簿,5))</f>
        <v>松澤　直子</v>
      </c>
      <c r="Z35" s="298"/>
      <c r="AA35" s="298"/>
      <c r="AB35" s="298"/>
      <c r="AC35" s="298"/>
      <c r="AD35" s="298"/>
      <c r="AE35" s="299"/>
    </row>
    <row r="36" spans="1:31" ht="6.6" customHeight="1">
      <c r="A36" s="300"/>
      <c r="B36" s="301"/>
      <c r="C36" s="298"/>
      <c r="D36" s="298"/>
      <c r="E36" s="298"/>
      <c r="F36" s="298"/>
      <c r="G36" s="298"/>
      <c r="H36" s="298"/>
      <c r="I36" s="299"/>
      <c r="L36" s="300"/>
      <c r="M36" s="301"/>
      <c r="N36" s="298"/>
      <c r="O36" s="298"/>
      <c r="P36" s="298"/>
      <c r="Q36" s="298"/>
      <c r="R36" s="298"/>
      <c r="S36" s="298"/>
      <c r="T36" s="299"/>
      <c r="W36" s="300"/>
      <c r="X36" s="301"/>
      <c r="Y36" s="298"/>
      <c r="Z36" s="298"/>
      <c r="AA36" s="298"/>
      <c r="AB36" s="298"/>
      <c r="AC36" s="298"/>
      <c r="AD36" s="298"/>
      <c r="AE36" s="299"/>
    </row>
    <row r="37" spans="1:31" ht="6.6" customHeight="1">
      <c r="A37" s="300"/>
      <c r="B37" s="301"/>
      <c r="C37" s="298" t="str">
        <f>IF(VLOOKUP(A29,参加名簿,6)="","",VLOOKUP(A29,参加名簿,6))</f>
        <v>池崎　恭代</v>
      </c>
      <c r="D37" s="298"/>
      <c r="E37" s="298"/>
      <c r="F37" s="298"/>
      <c r="G37" s="298"/>
      <c r="H37" s="298"/>
      <c r="I37" s="299"/>
      <c r="J37" s="382"/>
      <c r="K37" s="383"/>
      <c r="L37" s="300"/>
      <c r="M37" s="301"/>
      <c r="N37" s="298" t="str">
        <f>IF(VLOOKUP(L29,参加名簿,6)="","",VLOOKUP(L29,参加名簿,6))</f>
        <v>亀甲　宏美</v>
      </c>
      <c r="O37" s="298"/>
      <c r="P37" s="298"/>
      <c r="Q37" s="298"/>
      <c r="R37" s="298"/>
      <c r="S37" s="298"/>
      <c r="T37" s="299"/>
      <c r="W37" s="300"/>
      <c r="X37" s="301"/>
      <c r="Y37" s="298" t="str">
        <f>IF(VLOOKUP(W29,参加名簿,6)="","",VLOOKUP(W29,参加名簿,6))</f>
        <v>服部　純代</v>
      </c>
      <c r="Z37" s="298"/>
      <c r="AA37" s="298"/>
      <c r="AB37" s="298"/>
      <c r="AC37" s="298"/>
      <c r="AD37" s="298"/>
      <c r="AE37" s="299"/>
    </row>
    <row r="38" spans="1:31" ht="6.6" customHeight="1">
      <c r="A38" s="300"/>
      <c r="B38" s="301"/>
      <c r="C38" s="298"/>
      <c r="D38" s="298"/>
      <c r="E38" s="298"/>
      <c r="F38" s="298"/>
      <c r="G38" s="298"/>
      <c r="H38" s="298"/>
      <c r="I38" s="299"/>
      <c r="J38" s="382"/>
      <c r="K38" s="383"/>
      <c r="L38" s="300"/>
      <c r="M38" s="301"/>
      <c r="N38" s="298"/>
      <c r="O38" s="298"/>
      <c r="P38" s="298"/>
      <c r="Q38" s="298"/>
      <c r="R38" s="298"/>
      <c r="S38" s="298"/>
      <c r="T38" s="299"/>
      <c r="W38" s="300"/>
      <c r="X38" s="301"/>
      <c r="Y38" s="298"/>
      <c r="Z38" s="298"/>
      <c r="AA38" s="298"/>
      <c r="AB38" s="298"/>
      <c r="AC38" s="298"/>
      <c r="AD38" s="298"/>
      <c r="AE38" s="299"/>
    </row>
    <row r="39" spans="1:31" ht="6.6" customHeight="1">
      <c r="A39" s="318">
        <v>2</v>
      </c>
      <c r="B39" s="319"/>
      <c r="C39" s="406" t="s">
        <v>900</v>
      </c>
      <c r="D39" s="407"/>
      <c r="E39" s="407"/>
      <c r="F39" s="402" t="s">
        <v>901</v>
      </c>
      <c r="G39" s="402"/>
      <c r="H39" s="402"/>
      <c r="I39" s="403"/>
      <c r="J39" s="382"/>
      <c r="K39" s="383"/>
      <c r="L39" s="318">
        <v>2</v>
      </c>
      <c r="M39" s="319"/>
      <c r="N39" s="306" t="str">
        <f>IF(VLOOKUP(L29,参加名簿,7)="","",VLOOKUP(L29,参加名簿,7))</f>
        <v>山下　啓子</v>
      </c>
      <c r="O39" s="306"/>
      <c r="P39" s="306"/>
      <c r="Q39" s="306"/>
      <c r="R39" s="306"/>
      <c r="S39" s="306"/>
      <c r="T39" s="307"/>
      <c r="W39" s="318">
        <v>2</v>
      </c>
      <c r="X39" s="319"/>
      <c r="Y39" s="306" t="str">
        <f>IF(VLOOKUP(W29,参加名簿,7)="","",VLOOKUP(W29,参加名簿,7))</f>
        <v>亀岡　乃利子</v>
      </c>
      <c r="Z39" s="306"/>
      <c r="AA39" s="306"/>
      <c r="AB39" s="306"/>
      <c r="AC39" s="306"/>
      <c r="AD39" s="306"/>
      <c r="AE39" s="307"/>
    </row>
    <row r="40" spans="1:31" ht="6.6" customHeight="1">
      <c r="A40" s="318"/>
      <c r="B40" s="319"/>
      <c r="C40" s="408"/>
      <c r="D40" s="409"/>
      <c r="E40" s="409"/>
      <c r="F40" s="404"/>
      <c r="G40" s="404"/>
      <c r="H40" s="404"/>
      <c r="I40" s="405"/>
      <c r="L40" s="318"/>
      <c r="M40" s="319"/>
      <c r="N40" s="306"/>
      <c r="O40" s="306"/>
      <c r="P40" s="306"/>
      <c r="Q40" s="306"/>
      <c r="R40" s="306"/>
      <c r="S40" s="306"/>
      <c r="T40" s="307"/>
      <c r="W40" s="318"/>
      <c r="X40" s="319"/>
      <c r="Y40" s="306"/>
      <c r="Z40" s="306"/>
      <c r="AA40" s="306"/>
      <c r="AB40" s="306"/>
      <c r="AC40" s="306"/>
      <c r="AD40" s="306"/>
      <c r="AE40" s="307"/>
    </row>
    <row r="41" spans="1:31" ht="6.6" customHeight="1">
      <c r="A41" s="318"/>
      <c r="B41" s="319"/>
      <c r="C41" s="306" t="str">
        <f>IF(VLOOKUP(A29,参加名簿,8)="","",VLOOKUP(A29,参加名簿,8))</f>
        <v>國宗　孝美</v>
      </c>
      <c r="D41" s="306"/>
      <c r="E41" s="306"/>
      <c r="F41" s="306"/>
      <c r="G41" s="306"/>
      <c r="H41" s="306"/>
      <c r="I41" s="307"/>
      <c r="J41" s="382"/>
      <c r="K41" s="383"/>
      <c r="L41" s="318"/>
      <c r="M41" s="319"/>
      <c r="N41" s="306" t="str">
        <f>IF(VLOOKUP(L29,参加名簿,8)="","",VLOOKUP(L29,参加名簿,8))</f>
        <v>木下　初美</v>
      </c>
      <c r="O41" s="306"/>
      <c r="P41" s="306"/>
      <c r="Q41" s="306"/>
      <c r="R41" s="306"/>
      <c r="S41" s="306"/>
      <c r="T41" s="307"/>
      <c r="W41" s="318"/>
      <c r="X41" s="319"/>
      <c r="Y41" s="306" t="str">
        <f>IF(VLOOKUP(W29,参加名簿,8)="","",VLOOKUP(W29,参加名簿,8))</f>
        <v>村上　容子</v>
      </c>
      <c r="Z41" s="306"/>
      <c r="AA41" s="306"/>
      <c r="AB41" s="306"/>
      <c r="AC41" s="306"/>
      <c r="AD41" s="306"/>
      <c r="AE41" s="307"/>
    </row>
    <row r="42" spans="1:31" ht="6.6" customHeight="1">
      <c r="A42" s="318"/>
      <c r="B42" s="319"/>
      <c r="C42" s="306"/>
      <c r="D42" s="306"/>
      <c r="E42" s="306"/>
      <c r="F42" s="306"/>
      <c r="G42" s="306"/>
      <c r="H42" s="306"/>
      <c r="I42" s="307"/>
      <c r="J42" s="382"/>
      <c r="K42" s="383"/>
      <c r="L42" s="318"/>
      <c r="M42" s="319"/>
      <c r="N42" s="306"/>
      <c r="O42" s="306"/>
      <c r="P42" s="306"/>
      <c r="Q42" s="306"/>
      <c r="R42" s="306"/>
      <c r="S42" s="306"/>
      <c r="T42" s="307"/>
      <c r="W42" s="318"/>
      <c r="X42" s="319"/>
      <c r="Y42" s="306"/>
      <c r="Z42" s="306"/>
      <c r="AA42" s="306"/>
      <c r="AB42" s="306"/>
      <c r="AC42" s="306"/>
      <c r="AD42" s="306"/>
      <c r="AE42" s="307"/>
    </row>
    <row r="43" spans="1:31" ht="6.6" customHeight="1">
      <c r="A43" s="300">
        <v>3</v>
      </c>
      <c r="B43" s="301"/>
      <c r="C43" s="298" t="str">
        <f>IF(VLOOKUP(A29,参加名簿,9)="","",VLOOKUP(A29,参加名簿,9))</f>
        <v>宮崎　智絵</v>
      </c>
      <c r="D43" s="298"/>
      <c r="E43" s="298"/>
      <c r="F43" s="298"/>
      <c r="G43" s="298"/>
      <c r="H43" s="298"/>
      <c r="I43" s="299"/>
      <c r="J43" s="382"/>
      <c r="K43" s="383"/>
      <c r="L43" s="300">
        <v>3</v>
      </c>
      <c r="M43" s="301"/>
      <c r="N43" s="298" t="str">
        <f>IF(VLOOKUP(L29,参加名簿,9)="","",VLOOKUP(L29,参加名簿,9))</f>
        <v>菊池　めぐみ</v>
      </c>
      <c r="O43" s="298"/>
      <c r="P43" s="298"/>
      <c r="Q43" s="298"/>
      <c r="R43" s="298"/>
      <c r="S43" s="298"/>
      <c r="T43" s="299"/>
      <c r="W43" s="300">
        <v>3</v>
      </c>
      <c r="X43" s="301"/>
      <c r="Y43" s="298" t="str">
        <f>IF(VLOOKUP(W29,参加名簿,9)="","",VLOOKUP(W29,参加名簿,9))</f>
        <v>三田　真弓</v>
      </c>
      <c r="Z43" s="298"/>
      <c r="AA43" s="298"/>
      <c r="AB43" s="298"/>
      <c r="AC43" s="298"/>
      <c r="AD43" s="298"/>
      <c r="AE43" s="299"/>
    </row>
    <row r="44" spans="1:31" ht="6.6" customHeight="1">
      <c r="A44" s="300"/>
      <c r="B44" s="301"/>
      <c r="C44" s="298"/>
      <c r="D44" s="298"/>
      <c r="E44" s="298"/>
      <c r="F44" s="298"/>
      <c r="G44" s="298"/>
      <c r="H44" s="298"/>
      <c r="I44" s="299"/>
      <c r="L44" s="300"/>
      <c r="M44" s="301"/>
      <c r="N44" s="298"/>
      <c r="O44" s="298"/>
      <c r="P44" s="298"/>
      <c r="Q44" s="298"/>
      <c r="R44" s="298"/>
      <c r="S44" s="298"/>
      <c r="T44" s="299"/>
      <c r="W44" s="300"/>
      <c r="X44" s="301"/>
      <c r="Y44" s="298"/>
      <c r="Z44" s="298"/>
      <c r="AA44" s="298"/>
      <c r="AB44" s="298"/>
      <c r="AC44" s="298"/>
      <c r="AD44" s="298"/>
      <c r="AE44" s="299"/>
    </row>
    <row r="45" spans="1:31" ht="6.6" customHeight="1">
      <c r="A45" s="300"/>
      <c r="B45" s="301"/>
      <c r="C45" s="298" t="str">
        <f>IF(VLOOKUP(A29,参加名簿,10)="","",VLOOKUP(A29,参加名簿,10))</f>
        <v>伊藤　ゆかり</v>
      </c>
      <c r="D45" s="298"/>
      <c r="E45" s="298"/>
      <c r="F45" s="298"/>
      <c r="G45" s="298"/>
      <c r="H45" s="298"/>
      <c r="I45" s="299"/>
      <c r="L45" s="300"/>
      <c r="M45" s="301"/>
      <c r="N45" s="298" t="str">
        <f>IF(VLOOKUP(L29,参加名簿,10)="","",VLOOKUP(L29,参加名簿,10))</f>
        <v>杉本　佳子</v>
      </c>
      <c r="O45" s="298"/>
      <c r="P45" s="298"/>
      <c r="Q45" s="298"/>
      <c r="R45" s="298"/>
      <c r="S45" s="298"/>
      <c r="T45" s="299"/>
      <c r="W45" s="300"/>
      <c r="X45" s="301"/>
      <c r="Y45" s="298" t="str">
        <f>IF(VLOOKUP(W29,参加名簿,10)="","",VLOOKUP(W29,参加名簿,10))</f>
        <v>上埜　尚美</v>
      </c>
      <c r="Z45" s="298"/>
      <c r="AA45" s="298"/>
      <c r="AB45" s="298"/>
      <c r="AC45" s="298"/>
      <c r="AD45" s="298"/>
      <c r="AE45" s="299"/>
    </row>
    <row r="46" spans="1:31" ht="6.6" customHeight="1">
      <c r="A46" s="300"/>
      <c r="B46" s="301"/>
      <c r="C46" s="298"/>
      <c r="D46" s="298"/>
      <c r="E46" s="298"/>
      <c r="F46" s="298"/>
      <c r="G46" s="298"/>
      <c r="H46" s="298"/>
      <c r="I46" s="299"/>
      <c r="L46" s="300"/>
      <c r="M46" s="301"/>
      <c r="N46" s="298"/>
      <c r="O46" s="298"/>
      <c r="P46" s="298"/>
      <c r="Q46" s="298"/>
      <c r="R46" s="298"/>
      <c r="S46" s="298"/>
      <c r="T46" s="299"/>
      <c r="W46" s="300"/>
      <c r="X46" s="301"/>
      <c r="Y46" s="298"/>
      <c r="Z46" s="298"/>
      <c r="AA46" s="298"/>
      <c r="AB46" s="298"/>
      <c r="AC46" s="298"/>
      <c r="AD46" s="298"/>
      <c r="AE46" s="299"/>
    </row>
    <row r="47" spans="1:31" ht="6.6" customHeight="1">
      <c r="A47" s="300">
        <v>4</v>
      </c>
      <c r="B47" s="301"/>
      <c r="C47" s="298" t="str">
        <f>IF(VLOOKUP(A29,参加名簿,11)="","",VLOOKUP(A29,参加名簿,11))</f>
        <v/>
      </c>
      <c r="D47" s="298"/>
      <c r="E47" s="298"/>
      <c r="F47" s="298"/>
      <c r="G47" s="298"/>
      <c r="H47" s="298"/>
      <c r="I47" s="299"/>
      <c r="L47" s="300">
        <v>4</v>
      </c>
      <c r="M47" s="301"/>
      <c r="N47" s="298" t="str">
        <f>IF(VLOOKUP(L29,参加名簿,11)="","",VLOOKUP(L29,参加名簿,11))</f>
        <v>八田　伊津子</v>
      </c>
      <c r="O47" s="298"/>
      <c r="P47" s="298"/>
      <c r="Q47" s="298"/>
      <c r="R47" s="298"/>
      <c r="S47" s="298"/>
      <c r="T47" s="299"/>
      <c r="W47" s="300">
        <v>4</v>
      </c>
      <c r="X47" s="301"/>
      <c r="Y47" s="298" t="str">
        <f>IF(VLOOKUP(W29,参加名簿,11)="","",VLOOKUP(W29,参加名簿,11))</f>
        <v>黒川　幸子</v>
      </c>
      <c r="Z47" s="298"/>
      <c r="AA47" s="298"/>
      <c r="AB47" s="298"/>
      <c r="AC47" s="298"/>
      <c r="AD47" s="298"/>
      <c r="AE47" s="299"/>
    </row>
    <row r="48" spans="1:31" ht="6.6" customHeight="1">
      <c r="A48" s="300"/>
      <c r="B48" s="301"/>
      <c r="C48" s="298"/>
      <c r="D48" s="298"/>
      <c r="E48" s="298"/>
      <c r="F48" s="298"/>
      <c r="G48" s="298"/>
      <c r="H48" s="298"/>
      <c r="I48" s="299"/>
      <c r="L48" s="300"/>
      <c r="M48" s="301"/>
      <c r="N48" s="298"/>
      <c r="O48" s="298"/>
      <c r="P48" s="298"/>
      <c r="Q48" s="298"/>
      <c r="R48" s="298"/>
      <c r="S48" s="298"/>
      <c r="T48" s="299"/>
      <c r="W48" s="300"/>
      <c r="X48" s="301"/>
      <c r="Y48" s="298"/>
      <c r="Z48" s="298"/>
      <c r="AA48" s="298"/>
      <c r="AB48" s="298"/>
      <c r="AC48" s="298"/>
      <c r="AD48" s="298"/>
      <c r="AE48" s="299"/>
    </row>
    <row r="49" spans="1:33" ht="6.6" customHeight="1">
      <c r="A49" s="300"/>
      <c r="B49" s="301"/>
      <c r="C49" s="321" t="str">
        <f>IF(VLOOKUP(A29,参加名簿,12)="","",VLOOKUP(A29,参加名簿,12))</f>
        <v/>
      </c>
      <c r="D49" s="322"/>
      <c r="E49" s="322"/>
      <c r="F49" s="322"/>
      <c r="G49" s="322"/>
      <c r="H49" s="322"/>
      <c r="I49" s="323"/>
      <c r="L49" s="300"/>
      <c r="M49" s="301"/>
      <c r="N49" s="321" t="str">
        <f>IF(VLOOKUP(L29,参加名簿,12)="","",VLOOKUP(L29,参加名簿,12))</f>
        <v>根本　美樹子</v>
      </c>
      <c r="O49" s="322"/>
      <c r="P49" s="322"/>
      <c r="Q49" s="322"/>
      <c r="R49" s="322"/>
      <c r="S49" s="322"/>
      <c r="T49" s="323"/>
      <c r="W49" s="300"/>
      <c r="X49" s="301"/>
      <c r="Y49" s="321" t="str">
        <f>IF(VLOOKUP(W29,参加名簿,12)="","",VLOOKUP(W29,参加名簿,12))</f>
        <v>岸田　慶子</v>
      </c>
      <c r="Z49" s="322"/>
      <c r="AA49" s="322"/>
      <c r="AB49" s="322"/>
      <c r="AC49" s="322"/>
      <c r="AD49" s="322"/>
      <c r="AE49" s="323"/>
    </row>
    <row r="50" spans="1:33" ht="6.6" customHeight="1" thickBot="1">
      <c r="A50" s="335"/>
      <c r="B50" s="336"/>
      <c r="C50" s="347"/>
      <c r="D50" s="348"/>
      <c r="E50" s="348"/>
      <c r="F50" s="348"/>
      <c r="G50" s="348"/>
      <c r="H50" s="348"/>
      <c r="I50" s="349"/>
      <c r="L50" s="335"/>
      <c r="M50" s="336"/>
      <c r="N50" s="347"/>
      <c r="O50" s="348"/>
      <c r="P50" s="348"/>
      <c r="Q50" s="348"/>
      <c r="R50" s="348"/>
      <c r="S50" s="348"/>
      <c r="T50" s="349"/>
      <c r="W50" s="335"/>
      <c r="X50" s="336"/>
      <c r="Y50" s="347"/>
      <c r="Z50" s="348"/>
      <c r="AA50" s="348"/>
      <c r="AB50" s="348"/>
      <c r="AC50" s="348"/>
      <c r="AD50" s="348"/>
      <c r="AE50" s="349"/>
    </row>
    <row r="51" spans="1:33" ht="6.6" customHeight="1">
      <c r="A51" s="14"/>
      <c r="B51" s="14"/>
      <c r="C51" s="7"/>
      <c r="D51" s="7"/>
      <c r="E51" s="7"/>
      <c r="F51" s="7"/>
      <c r="G51" s="7"/>
      <c r="H51" s="7"/>
      <c r="I51" s="7"/>
      <c r="L51" s="14"/>
      <c r="M51" s="14"/>
      <c r="N51" s="7"/>
      <c r="O51" s="7"/>
      <c r="P51" s="7"/>
      <c r="Q51" s="7"/>
      <c r="R51" s="7"/>
      <c r="S51" s="7"/>
      <c r="T51" s="7"/>
      <c r="W51" s="14"/>
      <c r="X51" s="14"/>
      <c r="Y51" s="7"/>
      <c r="Z51" s="7"/>
      <c r="AA51" s="7"/>
      <c r="AB51" s="7"/>
      <c r="AC51" s="7"/>
      <c r="AD51" s="7"/>
      <c r="AE51" s="7"/>
    </row>
    <row r="52" spans="1:33" ht="6.6" customHeight="1">
      <c r="A52" s="14"/>
      <c r="B52" s="14"/>
      <c r="C52" s="7"/>
      <c r="D52" s="7"/>
      <c r="E52" s="7"/>
      <c r="F52" s="7"/>
      <c r="G52" s="7"/>
      <c r="H52" s="7"/>
      <c r="I52" s="7"/>
      <c r="L52" s="14"/>
      <c r="M52" s="14"/>
      <c r="N52" s="7"/>
      <c r="O52" s="7"/>
      <c r="P52" s="7"/>
      <c r="Q52" s="7"/>
      <c r="R52" s="7"/>
      <c r="S52" s="7"/>
      <c r="T52" s="7"/>
      <c r="W52" s="14"/>
      <c r="X52" s="14"/>
      <c r="Y52" s="7"/>
      <c r="Z52" s="7"/>
      <c r="AA52" s="7"/>
      <c r="AB52" s="7"/>
      <c r="AC52" s="7"/>
      <c r="AD52" s="7"/>
      <c r="AE52" s="7"/>
    </row>
    <row r="53" spans="1:33" ht="6.6" customHeight="1">
      <c r="A53" s="276" t="s">
        <v>210</v>
      </c>
      <c r="B53" s="276"/>
      <c r="C53" s="276"/>
      <c r="D53" s="276"/>
      <c r="E53" s="7"/>
      <c r="F53" s="7"/>
      <c r="G53" s="7"/>
      <c r="H53" s="7"/>
      <c r="I53" s="7"/>
      <c r="K53" s="7"/>
      <c r="L53" s="276" t="str">
        <f>A53</f>
        <v>Ｇゾーン</v>
      </c>
      <c r="M53" s="276"/>
      <c r="N53" s="276"/>
      <c r="O53" s="276"/>
      <c r="P53" s="7"/>
      <c r="Q53" s="7"/>
      <c r="R53" s="7"/>
      <c r="S53" s="7"/>
      <c r="T53" s="7"/>
      <c r="V53" s="7"/>
      <c r="W53" s="276" t="str">
        <f>A53</f>
        <v>Ｇゾーン</v>
      </c>
      <c r="X53" s="276"/>
      <c r="Y53" s="276"/>
      <c r="Z53" s="276"/>
      <c r="AA53" s="7"/>
      <c r="AB53" s="7"/>
      <c r="AC53" s="7"/>
      <c r="AD53" s="7"/>
      <c r="AE53" s="7"/>
    </row>
    <row r="54" spans="1:33" ht="6.6" customHeight="1">
      <c r="A54" s="276"/>
      <c r="B54" s="276"/>
      <c r="C54" s="276"/>
      <c r="D54" s="276"/>
      <c r="E54" s="7"/>
      <c r="F54" s="7"/>
      <c r="G54" s="7"/>
      <c r="H54" s="7"/>
      <c r="I54" s="7"/>
      <c r="K54" s="7"/>
      <c r="L54" s="276"/>
      <c r="M54" s="276"/>
      <c r="N54" s="276"/>
      <c r="O54" s="276"/>
      <c r="P54" s="7"/>
      <c r="Q54" s="7"/>
      <c r="R54" s="7"/>
      <c r="S54" s="7"/>
      <c r="T54" s="7"/>
      <c r="V54" s="7"/>
      <c r="W54" s="276"/>
      <c r="X54" s="276"/>
      <c r="Y54" s="276"/>
      <c r="Z54" s="276"/>
      <c r="AA54" s="7"/>
      <c r="AB54" s="7"/>
      <c r="AC54" s="7"/>
      <c r="AD54" s="7"/>
      <c r="AE54" s="7"/>
    </row>
    <row r="55" spans="1:33" ht="6.6" customHeight="1">
      <c r="A55" s="316">
        <v>19</v>
      </c>
      <c r="B55" s="316"/>
      <c r="C55" s="337" t="str">
        <f>IF(VLOOKUP(A55,参加名簿,3)="","",VLOOKUP(A55,参加名簿,3))</f>
        <v>堺やさかい</v>
      </c>
      <c r="D55" s="337"/>
      <c r="E55" s="337"/>
      <c r="F55" s="337"/>
      <c r="G55" s="337"/>
      <c r="H55" s="337"/>
      <c r="I55" s="337"/>
      <c r="J55" s="12"/>
      <c r="K55" s="7"/>
      <c r="L55" s="316">
        <v>20</v>
      </c>
      <c r="M55" s="316"/>
      <c r="N55" s="337" t="str">
        <f>IF(VLOOKUP(L55,参加名簿,3)="","",VLOOKUP(L55,参加名簿,3))</f>
        <v>京都市</v>
      </c>
      <c r="O55" s="337"/>
      <c r="P55" s="337"/>
      <c r="Q55" s="337"/>
      <c r="R55" s="337"/>
      <c r="S55" s="337"/>
      <c r="T55" s="337"/>
      <c r="U55" s="12"/>
      <c r="V55" s="12"/>
      <c r="W55" s="316">
        <v>21</v>
      </c>
      <c r="X55" s="316"/>
      <c r="Y55" s="337" t="str">
        <f>IF(VLOOKUP(W55,参加名簿,3)="","",VLOOKUP(W55,参加名簿,3))</f>
        <v>尼崎市</v>
      </c>
      <c r="Z55" s="337"/>
      <c r="AA55" s="337"/>
      <c r="AB55" s="337"/>
      <c r="AC55" s="337"/>
      <c r="AD55" s="337"/>
      <c r="AE55" s="337"/>
    </row>
    <row r="56" spans="1:33" ht="6.6" customHeight="1" thickBot="1">
      <c r="A56" s="317"/>
      <c r="B56" s="317"/>
      <c r="C56" s="338"/>
      <c r="D56" s="338"/>
      <c r="E56" s="338"/>
      <c r="F56" s="338"/>
      <c r="G56" s="338"/>
      <c r="H56" s="338"/>
      <c r="I56" s="338"/>
      <c r="J56" s="12"/>
      <c r="K56" s="21"/>
      <c r="L56" s="317"/>
      <c r="M56" s="317"/>
      <c r="N56" s="338"/>
      <c r="O56" s="338"/>
      <c r="P56" s="338"/>
      <c r="Q56" s="338"/>
      <c r="R56" s="338"/>
      <c r="S56" s="338"/>
      <c r="T56" s="338"/>
      <c r="U56" s="12"/>
      <c r="V56" s="21"/>
      <c r="W56" s="317"/>
      <c r="X56" s="317"/>
      <c r="Y56" s="338"/>
      <c r="Z56" s="338"/>
      <c r="AA56" s="338"/>
      <c r="AB56" s="338"/>
      <c r="AC56" s="338"/>
      <c r="AD56" s="338"/>
      <c r="AE56" s="338"/>
    </row>
    <row r="57" spans="1:33" ht="6.6" customHeight="1">
      <c r="A57" s="312"/>
      <c r="B57" s="313"/>
      <c r="C57" s="327" t="s">
        <v>110</v>
      </c>
      <c r="D57" s="327"/>
      <c r="E57" s="327"/>
      <c r="F57" s="327"/>
      <c r="G57" s="327"/>
      <c r="H57" s="327"/>
      <c r="I57" s="328"/>
      <c r="K57" s="28"/>
      <c r="L57" s="312"/>
      <c r="M57" s="313"/>
      <c r="N57" s="327" t="s">
        <v>110</v>
      </c>
      <c r="O57" s="327"/>
      <c r="P57" s="327"/>
      <c r="Q57" s="327"/>
      <c r="R57" s="327"/>
      <c r="S57" s="327"/>
      <c r="T57" s="328"/>
      <c r="V57" s="28"/>
      <c r="W57" s="312"/>
      <c r="X57" s="313"/>
      <c r="Y57" s="327" t="s">
        <v>110</v>
      </c>
      <c r="Z57" s="327"/>
      <c r="AA57" s="327"/>
      <c r="AB57" s="327"/>
      <c r="AC57" s="327"/>
      <c r="AD57" s="327"/>
      <c r="AE57" s="328"/>
      <c r="AG57" s="28"/>
    </row>
    <row r="58" spans="1:33" ht="6.6" customHeight="1">
      <c r="A58" s="314"/>
      <c r="B58" s="315"/>
      <c r="C58" s="305"/>
      <c r="D58" s="305"/>
      <c r="E58" s="305"/>
      <c r="F58" s="305"/>
      <c r="G58" s="305"/>
      <c r="H58" s="305"/>
      <c r="I58" s="329"/>
      <c r="L58" s="314"/>
      <c r="M58" s="315"/>
      <c r="N58" s="305"/>
      <c r="O58" s="305"/>
      <c r="P58" s="305"/>
      <c r="Q58" s="305"/>
      <c r="R58" s="305"/>
      <c r="S58" s="305"/>
      <c r="T58" s="329"/>
      <c r="W58" s="314"/>
      <c r="X58" s="315"/>
      <c r="Y58" s="305"/>
      <c r="Z58" s="305"/>
      <c r="AA58" s="305"/>
      <c r="AB58" s="305"/>
      <c r="AC58" s="305"/>
      <c r="AD58" s="305"/>
      <c r="AE58" s="329"/>
    </row>
    <row r="59" spans="1:33" ht="6.6" customHeight="1">
      <c r="A59" s="304" t="s">
        <v>2</v>
      </c>
      <c r="B59" s="305"/>
      <c r="C59" s="298" t="str">
        <f>IF(VLOOKUP(A55,参加名簿,4)="","",VLOOKUP(A55,参加名簿,4))</f>
        <v>安藤　美佐代</v>
      </c>
      <c r="D59" s="298"/>
      <c r="E59" s="298"/>
      <c r="F59" s="298"/>
      <c r="G59" s="298"/>
      <c r="H59" s="298"/>
      <c r="I59" s="299"/>
      <c r="L59" s="304" t="s">
        <v>2</v>
      </c>
      <c r="M59" s="305"/>
      <c r="N59" s="298" t="str">
        <f>IF(VLOOKUP(L55,参加名簿,4)="","",VLOOKUP(L55,参加名簿,4))</f>
        <v>島津　恵子</v>
      </c>
      <c r="O59" s="298"/>
      <c r="P59" s="298"/>
      <c r="Q59" s="298"/>
      <c r="R59" s="298"/>
      <c r="S59" s="298"/>
      <c r="T59" s="299"/>
      <c r="W59" s="304" t="s">
        <v>2</v>
      </c>
      <c r="X59" s="305"/>
      <c r="Y59" s="298" t="str">
        <f>IF(VLOOKUP(W55,参加名簿,4)="","",VLOOKUP(W55,参加名簿,4))</f>
        <v>小谷　妙子</v>
      </c>
      <c r="Z59" s="298"/>
      <c r="AA59" s="298"/>
      <c r="AB59" s="298"/>
      <c r="AC59" s="298"/>
      <c r="AD59" s="298"/>
      <c r="AE59" s="299"/>
    </row>
    <row r="60" spans="1:33" ht="6.6" customHeight="1">
      <c r="A60" s="304"/>
      <c r="B60" s="305"/>
      <c r="C60" s="298"/>
      <c r="D60" s="298"/>
      <c r="E60" s="298"/>
      <c r="F60" s="298"/>
      <c r="G60" s="298"/>
      <c r="H60" s="298"/>
      <c r="I60" s="299"/>
      <c r="L60" s="304"/>
      <c r="M60" s="305"/>
      <c r="N60" s="298"/>
      <c r="O60" s="298"/>
      <c r="P60" s="298"/>
      <c r="Q60" s="298"/>
      <c r="R60" s="298"/>
      <c r="S60" s="298"/>
      <c r="T60" s="299"/>
      <c r="W60" s="304"/>
      <c r="X60" s="305"/>
      <c r="Y60" s="298"/>
      <c r="Z60" s="298"/>
      <c r="AA60" s="298"/>
      <c r="AB60" s="298"/>
      <c r="AC60" s="298"/>
      <c r="AD60" s="298"/>
      <c r="AE60" s="299"/>
    </row>
    <row r="61" spans="1:33" ht="6.6" customHeight="1">
      <c r="A61" s="300">
        <v>1</v>
      </c>
      <c r="B61" s="301"/>
      <c r="C61" s="298" t="str">
        <f>IF(VLOOKUP(A55,参加名簿,5)="","",VLOOKUP(A55,参加名簿,5))</f>
        <v>三木　恭代</v>
      </c>
      <c r="D61" s="298"/>
      <c r="E61" s="298"/>
      <c r="F61" s="298"/>
      <c r="G61" s="298"/>
      <c r="H61" s="298"/>
      <c r="I61" s="299"/>
      <c r="L61" s="300">
        <v>1</v>
      </c>
      <c r="M61" s="301"/>
      <c r="N61" s="298" t="str">
        <f>IF(VLOOKUP(L55,参加名簿,5)="","",VLOOKUP(L55,参加名簿,5))</f>
        <v>北村　綾子</v>
      </c>
      <c r="O61" s="298"/>
      <c r="P61" s="298"/>
      <c r="Q61" s="298"/>
      <c r="R61" s="298"/>
      <c r="S61" s="298"/>
      <c r="T61" s="299"/>
      <c r="W61" s="300">
        <v>1</v>
      </c>
      <c r="X61" s="301"/>
      <c r="Y61" s="298" t="str">
        <f>IF(VLOOKUP(W55,参加名簿,5)="","",VLOOKUP(W55,参加名簿,5))</f>
        <v>塚本　優紀</v>
      </c>
      <c r="Z61" s="298"/>
      <c r="AA61" s="298"/>
      <c r="AB61" s="298"/>
      <c r="AC61" s="298"/>
      <c r="AD61" s="298"/>
      <c r="AE61" s="299"/>
    </row>
    <row r="62" spans="1:33" ht="6.6" customHeight="1">
      <c r="A62" s="300"/>
      <c r="B62" s="301"/>
      <c r="C62" s="298"/>
      <c r="D62" s="298"/>
      <c r="E62" s="298"/>
      <c r="F62" s="298"/>
      <c r="G62" s="298"/>
      <c r="H62" s="298"/>
      <c r="I62" s="299"/>
      <c r="L62" s="300"/>
      <c r="M62" s="301"/>
      <c r="N62" s="298"/>
      <c r="O62" s="298"/>
      <c r="P62" s="298"/>
      <c r="Q62" s="298"/>
      <c r="R62" s="298"/>
      <c r="S62" s="298"/>
      <c r="T62" s="299"/>
      <c r="W62" s="300"/>
      <c r="X62" s="301"/>
      <c r="Y62" s="298"/>
      <c r="Z62" s="298"/>
      <c r="AA62" s="298"/>
      <c r="AB62" s="298"/>
      <c r="AC62" s="298"/>
      <c r="AD62" s="298"/>
      <c r="AE62" s="299"/>
    </row>
    <row r="63" spans="1:33" ht="6.6" customHeight="1">
      <c r="A63" s="300"/>
      <c r="B63" s="301"/>
      <c r="C63" s="298" t="str">
        <f>IF(VLOOKUP(A55,参加名簿,6)="","",VLOOKUP(A55,参加名簿,6))</f>
        <v>矢本　和美</v>
      </c>
      <c r="D63" s="298"/>
      <c r="E63" s="298"/>
      <c r="F63" s="298"/>
      <c r="G63" s="298"/>
      <c r="H63" s="298"/>
      <c r="I63" s="299"/>
      <c r="L63" s="300"/>
      <c r="M63" s="301"/>
      <c r="N63" s="298" t="str">
        <f>IF(VLOOKUP(L55,参加名簿,6)="","",VLOOKUP(L55,参加名簿,6))</f>
        <v>島津　恵子</v>
      </c>
      <c r="O63" s="298"/>
      <c r="P63" s="298"/>
      <c r="Q63" s="298"/>
      <c r="R63" s="298"/>
      <c r="S63" s="298"/>
      <c r="T63" s="299"/>
      <c r="W63" s="300"/>
      <c r="X63" s="301"/>
      <c r="Y63" s="298" t="str">
        <f>IF(VLOOKUP(W55,参加名簿,6)="","",VLOOKUP(W55,参加名簿,6))</f>
        <v>中谷　かおり</v>
      </c>
      <c r="Z63" s="298"/>
      <c r="AA63" s="298"/>
      <c r="AB63" s="298"/>
      <c r="AC63" s="298"/>
      <c r="AD63" s="298"/>
      <c r="AE63" s="299"/>
    </row>
    <row r="64" spans="1:33" ht="6.6" customHeight="1">
      <c r="A64" s="300"/>
      <c r="B64" s="301"/>
      <c r="C64" s="298"/>
      <c r="D64" s="298"/>
      <c r="E64" s="298"/>
      <c r="F64" s="298"/>
      <c r="G64" s="298"/>
      <c r="H64" s="298"/>
      <c r="I64" s="299"/>
      <c r="L64" s="300"/>
      <c r="M64" s="301"/>
      <c r="N64" s="298"/>
      <c r="O64" s="298"/>
      <c r="P64" s="298"/>
      <c r="Q64" s="298"/>
      <c r="R64" s="298"/>
      <c r="S64" s="298"/>
      <c r="T64" s="299"/>
      <c r="W64" s="300"/>
      <c r="X64" s="301"/>
      <c r="Y64" s="298"/>
      <c r="Z64" s="298"/>
      <c r="AA64" s="298"/>
      <c r="AB64" s="298"/>
      <c r="AC64" s="298"/>
      <c r="AD64" s="298"/>
      <c r="AE64" s="299"/>
    </row>
    <row r="65" spans="1:32" ht="6.6" customHeight="1">
      <c r="A65" s="318">
        <v>2</v>
      </c>
      <c r="B65" s="319"/>
      <c r="C65" s="306" t="str">
        <f>IF(VLOOKUP(A55,参加名簿,7)="","",VLOOKUP(A55,参加名簿,7))</f>
        <v>安藤　美佐代</v>
      </c>
      <c r="D65" s="306"/>
      <c r="E65" s="306"/>
      <c r="F65" s="306"/>
      <c r="G65" s="306"/>
      <c r="H65" s="306"/>
      <c r="I65" s="307"/>
      <c r="L65" s="318">
        <v>2</v>
      </c>
      <c r="M65" s="319"/>
      <c r="N65" s="306" t="str">
        <f>IF(VLOOKUP(L55,参加名簿,7)="","",VLOOKUP(L55,参加名簿,7))</f>
        <v>豊田　佐千子</v>
      </c>
      <c r="O65" s="306"/>
      <c r="P65" s="306"/>
      <c r="Q65" s="306"/>
      <c r="R65" s="306"/>
      <c r="S65" s="306"/>
      <c r="T65" s="307"/>
      <c r="W65" s="318">
        <v>2</v>
      </c>
      <c r="X65" s="319"/>
      <c r="Y65" s="306" t="str">
        <f>IF(VLOOKUP(W55,参加名簿,7)="","",VLOOKUP(W55,参加名簿,7))</f>
        <v>戸井　泰子</v>
      </c>
      <c r="Z65" s="306"/>
      <c r="AA65" s="306"/>
      <c r="AB65" s="306"/>
      <c r="AC65" s="306"/>
      <c r="AD65" s="306"/>
      <c r="AE65" s="307"/>
    </row>
    <row r="66" spans="1:32" ht="6.6" customHeight="1">
      <c r="A66" s="318"/>
      <c r="B66" s="319"/>
      <c r="C66" s="306"/>
      <c r="D66" s="306"/>
      <c r="E66" s="306"/>
      <c r="F66" s="306"/>
      <c r="G66" s="306"/>
      <c r="H66" s="306"/>
      <c r="I66" s="307"/>
      <c r="L66" s="318"/>
      <c r="M66" s="319"/>
      <c r="N66" s="306"/>
      <c r="O66" s="306"/>
      <c r="P66" s="306"/>
      <c r="Q66" s="306"/>
      <c r="R66" s="306"/>
      <c r="S66" s="306"/>
      <c r="T66" s="307"/>
      <c r="W66" s="318"/>
      <c r="X66" s="319"/>
      <c r="Y66" s="306"/>
      <c r="Z66" s="306"/>
      <c r="AA66" s="306"/>
      <c r="AB66" s="306"/>
      <c r="AC66" s="306"/>
      <c r="AD66" s="306"/>
      <c r="AE66" s="307"/>
    </row>
    <row r="67" spans="1:32" ht="6.6" customHeight="1">
      <c r="A67" s="318"/>
      <c r="B67" s="319"/>
      <c r="C67" s="306" t="str">
        <f>IF(VLOOKUP(A55,参加名簿,8)="","",VLOOKUP(A55,参加名簿,8))</f>
        <v>百々　幸代</v>
      </c>
      <c r="D67" s="306"/>
      <c r="E67" s="306"/>
      <c r="F67" s="306"/>
      <c r="G67" s="306"/>
      <c r="H67" s="306"/>
      <c r="I67" s="307"/>
      <c r="L67" s="318"/>
      <c r="M67" s="319"/>
      <c r="N67" s="306" t="str">
        <f>IF(VLOOKUP(L55,参加名簿,8)="","",VLOOKUP(L55,参加名簿,8))</f>
        <v>宮地　加代</v>
      </c>
      <c r="O67" s="306"/>
      <c r="P67" s="306"/>
      <c r="Q67" s="306"/>
      <c r="R67" s="306"/>
      <c r="S67" s="306"/>
      <c r="T67" s="307"/>
      <c r="W67" s="318"/>
      <c r="X67" s="319"/>
      <c r="Y67" s="306" t="str">
        <f>IF(VLOOKUP(W55,参加名簿,8)="","",VLOOKUP(W55,参加名簿,8))</f>
        <v>小谷　妙子</v>
      </c>
      <c r="Z67" s="306"/>
      <c r="AA67" s="306"/>
      <c r="AB67" s="306"/>
      <c r="AC67" s="306"/>
      <c r="AD67" s="306"/>
      <c r="AE67" s="307"/>
    </row>
    <row r="68" spans="1:32" ht="6.6" customHeight="1">
      <c r="A68" s="318"/>
      <c r="B68" s="319"/>
      <c r="C68" s="306"/>
      <c r="D68" s="306"/>
      <c r="E68" s="306"/>
      <c r="F68" s="306"/>
      <c r="G68" s="306"/>
      <c r="H68" s="306"/>
      <c r="I68" s="307"/>
      <c r="L68" s="318"/>
      <c r="M68" s="319"/>
      <c r="N68" s="306"/>
      <c r="O68" s="306"/>
      <c r="P68" s="306"/>
      <c r="Q68" s="306"/>
      <c r="R68" s="306"/>
      <c r="S68" s="306"/>
      <c r="T68" s="307"/>
      <c r="W68" s="318"/>
      <c r="X68" s="319"/>
      <c r="Y68" s="306"/>
      <c r="Z68" s="306"/>
      <c r="AA68" s="306"/>
      <c r="AB68" s="306"/>
      <c r="AC68" s="306"/>
      <c r="AD68" s="306"/>
      <c r="AE68" s="307"/>
    </row>
    <row r="69" spans="1:32" ht="6.6" customHeight="1">
      <c r="A69" s="300">
        <v>3</v>
      </c>
      <c r="B69" s="301"/>
      <c r="C69" s="298" t="str">
        <f>IF(VLOOKUP(A55,参加名簿,9)="","",VLOOKUP(A55,参加名簿,9))</f>
        <v>片岡　さおり</v>
      </c>
      <c r="D69" s="298"/>
      <c r="E69" s="298"/>
      <c r="F69" s="298"/>
      <c r="G69" s="298"/>
      <c r="H69" s="298"/>
      <c r="I69" s="299"/>
      <c r="L69" s="300">
        <v>3</v>
      </c>
      <c r="M69" s="301"/>
      <c r="N69" s="298" t="str">
        <f>IF(VLOOKUP(L55,参加名簿,9)="","",VLOOKUP(L55,参加名簿,9))</f>
        <v>尾崎　佐知子</v>
      </c>
      <c r="O69" s="298"/>
      <c r="P69" s="298"/>
      <c r="Q69" s="298"/>
      <c r="R69" s="298"/>
      <c r="S69" s="298"/>
      <c r="T69" s="299"/>
      <c r="W69" s="300">
        <v>3</v>
      </c>
      <c r="X69" s="301"/>
      <c r="Y69" s="298" t="str">
        <f>IF(VLOOKUP(W55,参加名簿,9)="","",VLOOKUP(W55,参加名簿,9))</f>
        <v>辻　美樹</v>
      </c>
      <c r="Z69" s="298"/>
      <c r="AA69" s="298"/>
      <c r="AB69" s="298"/>
      <c r="AC69" s="298"/>
      <c r="AD69" s="298"/>
      <c r="AE69" s="299"/>
    </row>
    <row r="70" spans="1:32" ht="6.6" customHeight="1">
      <c r="A70" s="300"/>
      <c r="B70" s="301"/>
      <c r="C70" s="298"/>
      <c r="D70" s="298"/>
      <c r="E70" s="298"/>
      <c r="F70" s="298"/>
      <c r="G70" s="298"/>
      <c r="H70" s="298"/>
      <c r="I70" s="299"/>
      <c r="L70" s="300"/>
      <c r="M70" s="301"/>
      <c r="N70" s="298"/>
      <c r="O70" s="298"/>
      <c r="P70" s="298"/>
      <c r="Q70" s="298"/>
      <c r="R70" s="298"/>
      <c r="S70" s="298"/>
      <c r="T70" s="299"/>
      <c r="W70" s="300"/>
      <c r="X70" s="301"/>
      <c r="Y70" s="298"/>
      <c r="Z70" s="298"/>
      <c r="AA70" s="298"/>
      <c r="AB70" s="298"/>
      <c r="AC70" s="298"/>
      <c r="AD70" s="298"/>
      <c r="AE70" s="299"/>
    </row>
    <row r="71" spans="1:32" ht="6.6" customHeight="1">
      <c r="A71" s="300"/>
      <c r="B71" s="301"/>
      <c r="C71" s="298" t="str">
        <f>IF(VLOOKUP(A55,参加名簿,10)="","",VLOOKUP(A55,参加名簿,10))</f>
        <v>中谷　佳世</v>
      </c>
      <c r="D71" s="298"/>
      <c r="E71" s="298"/>
      <c r="F71" s="298"/>
      <c r="G71" s="298"/>
      <c r="H71" s="298"/>
      <c r="I71" s="299"/>
      <c r="L71" s="300"/>
      <c r="M71" s="301"/>
      <c r="N71" s="298" t="str">
        <f>IF(VLOOKUP(L55,参加名簿,10)="","",VLOOKUP(L55,参加名簿,10))</f>
        <v>岩井　真理子</v>
      </c>
      <c r="O71" s="298"/>
      <c r="P71" s="298"/>
      <c r="Q71" s="298"/>
      <c r="R71" s="298"/>
      <c r="S71" s="298"/>
      <c r="T71" s="299"/>
      <c r="W71" s="300"/>
      <c r="X71" s="301"/>
      <c r="Y71" s="298" t="str">
        <f>IF(VLOOKUP(W55,参加名簿,10)="","",VLOOKUP(W55,参加名簿,10))</f>
        <v>是澤　育子</v>
      </c>
      <c r="Z71" s="298"/>
      <c r="AA71" s="298"/>
      <c r="AB71" s="298"/>
      <c r="AC71" s="298"/>
      <c r="AD71" s="298"/>
      <c r="AE71" s="299"/>
    </row>
    <row r="72" spans="1:32" ht="6.6" customHeight="1">
      <c r="A72" s="300"/>
      <c r="B72" s="301"/>
      <c r="C72" s="298"/>
      <c r="D72" s="298"/>
      <c r="E72" s="298"/>
      <c r="F72" s="298"/>
      <c r="G72" s="298"/>
      <c r="H72" s="298"/>
      <c r="I72" s="299"/>
      <c r="L72" s="300"/>
      <c r="M72" s="301"/>
      <c r="N72" s="298"/>
      <c r="O72" s="298"/>
      <c r="P72" s="298"/>
      <c r="Q72" s="298"/>
      <c r="R72" s="298"/>
      <c r="S72" s="298"/>
      <c r="T72" s="299"/>
      <c r="W72" s="300"/>
      <c r="X72" s="301"/>
      <c r="Y72" s="298"/>
      <c r="Z72" s="298"/>
      <c r="AA72" s="298"/>
      <c r="AB72" s="298"/>
      <c r="AC72" s="298"/>
      <c r="AD72" s="298"/>
      <c r="AE72" s="299"/>
    </row>
    <row r="73" spans="1:32" ht="6.6" customHeight="1">
      <c r="A73" s="300">
        <v>4</v>
      </c>
      <c r="B73" s="301"/>
      <c r="C73" s="298" t="str">
        <f>IF(VLOOKUP(A55,参加名簿,11)="","",VLOOKUP(A55,参加名簿,11))</f>
        <v>島田　珠美</v>
      </c>
      <c r="D73" s="298"/>
      <c r="E73" s="298"/>
      <c r="F73" s="298"/>
      <c r="G73" s="298"/>
      <c r="H73" s="298"/>
      <c r="I73" s="299"/>
      <c r="L73" s="300">
        <v>4</v>
      </c>
      <c r="M73" s="301"/>
      <c r="N73" s="298" t="str">
        <f>IF(VLOOKUP(L55,参加名簿,11)="","",VLOOKUP(L55,参加名簿,11))</f>
        <v/>
      </c>
      <c r="O73" s="298"/>
      <c r="P73" s="298"/>
      <c r="Q73" s="298"/>
      <c r="R73" s="298"/>
      <c r="S73" s="298"/>
      <c r="T73" s="299"/>
      <c r="W73" s="300">
        <v>4</v>
      </c>
      <c r="X73" s="301"/>
      <c r="Y73" s="298" t="str">
        <f>IF(VLOOKUP(W55,参加名簿,11)="","",VLOOKUP(W55,参加名簿,11))</f>
        <v>芝地　京子</v>
      </c>
      <c r="Z73" s="298"/>
      <c r="AA73" s="298"/>
      <c r="AB73" s="298"/>
      <c r="AC73" s="298"/>
      <c r="AD73" s="298"/>
      <c r="AE73" s="299"/>
      <c r="AF73" s="293"/>
    </row>
    <row r="74" spans="1:32" ht="6.6" customHeight="1">
      <c r="A74" s="300"/>
      <c r="B74" s="301"/>
      <c r="C74" s="298"/>
      <c r="D74" s="298"/>
      <c r="E74" s="298"/>
      <c r="F74" s="298"/>
      <c r="G74" s="298"/>
      <c r="H74" s="298"/>
      <c r="I74" s="299"/>
      <c r="L74" s="300"/>
      <c r="M74" s="301"/>
      <c r="N74" s="298"/>
      <c r="O74" s="298"/>
      <c r="P74" s="298"/>
      <c r="Q74" s="298"/>
      <c r="R74" s="298"/>
      <c r="S74" s="298"/>
      <c r="T74" s="299"/>
      <c r="W74" s="300"/>
      <c r="X74" s="301"/>
      <c r="Y74" s="298"/>
      <c r="Z74" s="298"/>
      <c r="AA74" s="298"/>
      <c r="AB74" s="298"/>
      <c r="AC74" s="298"/>
      <c r="AD74" s="298"/>
      <c r="AE74" s="299"/>
      <c r="AF74" s="293"/>
    </row>
    <row r="75" spans="1:32" ht="6.6" customHeight="1">
      <c r="A75" s="300"/>
      <c r="B75" s="301"/>
      <c r="C75" s="321" t="str">
        <f>IF(VLOOKUP(A55,参加名簿,12)="","",VLOOKUP(A55,参加名簿,12))</f>
        <v/>
      </c>
      <c r="D75" s="322"/>
      <c r="E75" s="322"/>
      <c r="F75" s="322"/>
      <c r="G75" s="322"/>
      <c r="H75" s="322"/>
      <c r="I75" s="323"/>
      <c r="L75" s="300"/>
      <c r="M75" s="301"/>
      <c r="N75" s="321" t="str">
        <f>IF(VLOOKUP(L55,参加名簿,12)="","",VLOOKUP(L55,参加名簿,12))</f>
        <v/>
      </c>
      <c r="O75" s="322"/>
      <c r="P75" s="322"/>
      <c r="Q75" s="322"/>
      <c r="R75" s="322"/>
      <c r="S75" s="322"/>
      <c r="T75" s="323"/>
      <c r="W75" s="300"/>
      <c r="X75" s="301"/>
      <c r="Y75" s="298" t="str">
        <f>IF(VLOOKUP(W55,参加名簿,12)="","",VLOOKUP(W55,参加名簿,12))</f>
        <v>山崎　節子</v>
      </c>
      <c r="Z75" s="298"/>
      <c r="AA75" s="298"/>
      <c r="AB75" s="298"/>
      <c r="AC75" s="298"/>
      <c r="AD75" s="298"/>
      <c r="AE75" s="299"/>
    </row>
    <row r="76" spans="1:32" ht="6.6" customHeight="1" thickBot="1">
      <c r="A76" s="335"/>
      <c r="B76" s="336"/>
      <c r="C76" s="347"/>
      <c r="D76" s="348"/>
      <c r="E76" s="348"/>
      <c r="F76" s="348"/>
      <c r="G76" s="348"/>
      <c r="H76" s="348"/>
      <c r="I76" s="349"/>
      <c r="L76" s="335"/>
      <c r="M76" s="336"/>
      <c r="N76" s="347"/>
      <c r="O76" s="348"/>
      <c r="P76" s="348"/>
      <c r="Q76" s="348"/>
      <c r="R76" s="348"/>
      <c r="S76" s="348"/>
      <c r="T76" s="349"/>
      <c r="W76" s="335"/>
      <c r="X76" s="336"/>
      <c r="Y76" s="380"/>
      <c r="Z76" s="380"/>
      <c r="AA76" s="380"/>
      <c r="AB76" s="380"/>
      <c r="AC76" s="380"/>
      <c r="AD76" s="380"/>
      <c r="AE76" s="381"/>
    </row>
    <row r="77" spans="1:32" ht="6.6" customHeight="1">
      <c r="A77" s="14"/>
      <c r="B77" s="14"/>
      <c r="C77" s="7"/>
      <c r="D77" s="7"/>
      <c r="E77" s="7"/>
      <c r="F77" s="7"/>
      <c r="G77" s="7"/>
      <c r="H77" s="7"/>
      <c r="I77" s="7"/>
      <c r="L77" s="14"/>
      <c r="M77" s="14"/>
      <c r="N77" s="7"/>
      <c r="O77" s="7"/>
      <c r="P77" s="7"/>
      <c r="Q77" s="7"/>
      <c r="R77" s="7"/>
      <c r="S77" s="7"/>
      <c r="T77" s="7"/>
      <c r="W77" s="14"/>
      <c r="X77" s="14"/>
      <c r="Y77" s="7"/>
      <c r="Z77" s="7"/>
      <c r="AA77" s="7"/>
      <c r="AB77" s="7"/>
      <c r="AC77" s="7"/>
      <c r="AD77" s="7"/>
      <c r="AE77" s="7"/>
    </row>
    <row r="78" spans="1:32" ht="6.6" customHeight="1">
      <c r="A78" s="14"/>
      <c r="B78" s="14"/>
      <c r="C78" s="7"/>
      <c r="D78" s="7"/>
      <c r="E78" s="7"/>
      <c r="F78" s="7"/>
      <c r="G78" s="7"/>
      <c r="H78" s="7"/>
      <c r="I78" s="7"/>
      <c r="L78" s="14"/>
      <c r="M78" s="14"/>
      <c r="N78" s="7"/>
      <c r="O78" s="7"/>
      <c r="P78" s="7"/>
      <c r="Q78" s="7"/>
      <c r="R78" s="7"/>
      <c r="S78" s="7"/>
      <c r="T78" s="7"/>
      <c r="W78" s="14"/>
      <c r="X78" s="14"/>
      <c r="Y78" s="7"/>
      <c r="Z78" s="7"/>
      <c r="AA78" s="7"/>
      <c r="AB78" s="7"/>
      <c r="AC78" s="7"/>
      <c r="AD78" s="7"/>
      <c r="AE78" s="7"/>
    </row>
    <row r="79" spans="1:32" ht="6.6" customHeight="1">
      <c r="A79" s="276" t="s">
        <v>212</v>
      </c>
      <c r="B79" s="276"/>
      <c r="C79" s="276"/>
      <c r="D79" s="276"/>
      <c r="E79" s="7"/>
      <c r="F79" s="7"/>
      <c r="G79" s="7"/>
      <c r="H79" s="7"/>
      <c r="I79" s="7"/>
      <c r="K79" s="7"/>
      <c r="L79" s="276" t="str">
        <f>A79</f>
        <v>Ｈゾーン</v>
      </c>
      <c r="M79" s="276"/>
      <c r="N79" s="276"/>
      <c r="O79" s="276"/>
      <c r="P79" s="7"/>
      <c r="Q79" s="7"/>
      <c r="R79" s="7"/>
      <c r="S79" s="7"/>
      <c r="T79" s="7"/>
      <c r="V79" s="7"/>
      <c r="W79" s="276" t="str">
        <f>A79</f>
        <v>Ｈゾーン</v>
      </c>
      <c r="X79" s="276"/>
      <c r="Y79" s="276"/>
      <c r="Z79" s="276"/>
      <c r="AA79" s="7"/>
      <c r="AB79" s="7"/>
      <c r="AC79" s="7"/>
      <c r="AD79" s="7"/>
      <c r="AE79" s="7"/>
    </row>
    <row r="80" spans="1:32" ht="6.6" customHeight="1">
      <c r="A80" s="276"/>
      <c r="B80" s="276"/>
      <c r="C80" s="276"/>
      <c r="D80" s="276"/>
      <c r="E80" s="7"/>
      <c r="F80" s="7"/>
      <c r="G80" s="7"/>
      <c r="H80" s="7"/>
      <c r="I80" s="7"/>
      <c r="K80" s="7"/>
      <c r="L80" s="276"/>
      <c r="M80" s="276"/>
      <c r="N80" s="276"/>
      <c r="O80" s="276"/>
      <c r="P80" s="7"/>
      <c r="Q80" s="7"/>
      <c r="R80" s="7"/>
      <c r="S80" s="7"/>
      <c r="T80" s="7"/>
      <c r="V80" s="7"/>
      <c r="W80" s="276"/>
      <c r="X80" s="276"/>
      <c r="Y80" s="276"/>
      <c r="Z80" s="276"/>
      <c r="AA80" s="7"/>
      <c r="AB80" s="7"/>
      <c r="AC80" s="7"/>
      <c r="AD80" s="7"/>
      <c r="AE80" s="7"/>
    </row>
    <row r="81" spans="1:33" ht="6.6" customHeight="1">
      <c r="A81" s="316">
        <v>22</v>
      </c>
      <c r="B81" s="316"/>
      <c r="C81" s="302" t="str">
        <f>IF(VLOOKUP(A81,参加名簿,3)="","",VLOOKUP(A81,参加名簿,3))</f>
        <v>堺市フレッシュ</v>
      </c>
      <c r="D81" s="302"/>
      <c r="E81" s="302"/>
      <c r="F81" s="302"/>
      <c r="G81" s="302"/>
      <c r="H81" s="302"/>
      <c r="I81" s="302"/>
      <c r="J81" s="12"/>
      <c r="K81" s="7"/>
      <c r="L81" s="316">
        <v>23</v>
      </c>
      <c r="M81" s="316"/>
      <c r="N81" s="302" t="str">
        <f>IF(VLOOKUP(L81,参加名簿,3)="","",VLOOKUP(L81,参加名簿,3))</f>
        <v>和歌山市Ｂ</v>
      </c>
      <c r="O81" s="302"/>
      <c r="P81" s="302"/>
      <c r="Q81" s="302"/>
      <c r="R81" s="302"/>
      <c r="S81" s="302"/>
      <c r="T81" s="302"/>
      <c r="U81" s="12"/>
      <c r="V81" s="12"/>
      <c r="W81" s="316">
        <v>24</v>
      </c>
      <c r="X81" s="316"/>
      <c r="Y81" s="337" t="str">
        <f>IF(VLOOKUP(W81,参加名簿,3)="","",VLOOKUP(W81,参加名簿,3))</f>
        <v>舞鶴市</v>
      </c>
      <c r="Z81" s="337"/>
      <c r="AA81" s="337"/>
      <c r="AB81" s="337"/>
      <c r="AC81" s="337"/>
      <c r="AD81" s="337"/>
      <c r="AE81" s="337"/>
    </row>
    <row r="82" spans="1:33" ht="6.6" customHeight="1" thickBot="1">
      <c r="A82" s="317"/>
      <c r="B82" s="317"/>
      <c r="C82" s="303"/>
      <c r="D82" s="303"/>
      <c r="E82" s="303"/>
      <c r="F82" s="303"/>
      <c r="G82" s="303"/>
      <c r="H82" s="303"/>
      <c r="I82" s="303"/>
      <c r="J82" s="12"/>
      <c r="K82" s="21"/>
      <c r="L82" s="317"/>
      <c r="M82" s="317"/>
      <c r="N82" s="303"/>
      <c r="O82" s="303"/>
      <c r="P82" s="303"/>
      <c r="Q82" s="303"/>
      <c r="R82" s="303"/>
      <c r="S82" s="303"/>
      <c r="T82" s="303"/>
      <c r="U82" s="12"/>
      <c r="V82" s="21"/>
      <c r="W82" s="317"/>
      <c r="X82" s="317"/>
      <c r="Y82" s="338"/>
      <c r="Z82" s="338"/>
      <c r="AA82" s="338"/>
      <c r="AB82" s="338"/>
      <c r="AC82" s="338"/>
      <c r="AD82" s="338"/>
      <c r="AE82" s="338"/>
    </row>
    <row r="83" spans="1:33" ht="6.6" customHeight="1">
      <c r="A83" s="312"/>
      <c r="B83" s="313"/>
      <c r="C83" s="327" t="s">
        <v>110</v>
      </c>
      <c r="D83" s="327"/>
      <c r="E83" s="327"/>
      <c r="F83" s="327"/>
      <c r="G83" s="327"/>
      <c r="H83" s="327"/>
      <c r="I83" s="328"/>
      <c r="K83" s="28"/>
      <c r="L83" s="312"/>
      <c r="M83" s="313"/>
      <c r="N83" s="327" t="s">
        <v>110</v>
      </c>
      <c r="O83" s="327"/>
      <c r="P83" s="327"/>
      <c r="Q83" s="327"/>
      <c r="R83" s="327"/>
      <c r="S83" s="327"/>
      <c r="T83" s="328"/>
      <c r="V83" s="28"/>
      <c r="W83" s="312"/>
      <c r="X83" s="313"/>
      <c r="Y83" s="327" t="s">
        <v>110</v>
      </c>
      <c r="Z83" s="327"/>
      <c r="AA83" s="327"/>
      <c r="AB83" s="327"/>
      <c r="AC83" s="327"/>
      <c r="AD83" s="327"/>
      <c r="AE83" s="328"/>
      <c r="AG83" s="28"/>
    </row>
    <row r="84" spans="1:33" ht="6.6" customHeight="1">
      <c r="A84" s="314"/>
      <c r="B84" s="315"/>
      <c r="C84" s="305"/>
      <c r="D84" s="305"/>
      <c r="E84" s="305"/>
      <c r="F84" s="305"/>
      <c r="G84" s="305"/>
      <c r="H84" s="305"/>
      <c r="I84" s="329"/>
      <c r="L84" s="314"/>
      <c r="M84" s="315"/>
      <c r="N84" s="305"/>
      <c r="O84" s="305"/>
      <c r="P84" s="305"/>
      <c r="Q84" s="305"/>
      <c r="R84" s="305"/>
      <c r="S84" s="305"/>
      <c r="T84" s="329"/>
      <c r="W84" s="314"/>
      <c r="X84" s="315"/>
      <c r="Y84" s="305"/>
      <c r="Z84" s="305"/>
      <c r="AA84" s="305"/>
      <c r="AB84" s="305"/>
      <c r="AC84" s="305"/>
      <c r="AD84" s="305"/>
      <c r="AE84" s="329"/>
    </row>
    <row r="85" spans="1:33" ht="6.6" customHeight="1">
      <c r="A85" s="304" t="s">
        <v>2</v>
      </c>
      <c r="B85" s="305"/>
      <c r="C85" s="298" t="str">
        <f>IF(VLOOKUP(A81,参加名簿,4)="","",VLOOKUP(A81,参加名簿,4))</f>
        <v>仲林　陽子</v>
      </c>
      <c r="D85" s="298"/>
      <c r="E85" s="298"/>
      <c r="F85" s="298"/>
      <c r="G85" s="298"/>
      <c r="H85" s="298"/>
      <c r="I85" s="299"/>
      <c r="L85" s="304" t="s">
        <v>2</v>
      </c>
      <c r="M85" s="305"/>
      <c r="N85" s="298" t="str">
        <f>IF(VLOOKUP(L81,参加名簿,4)="","",VLOOKUP(L81,参加名簿,4))</f>
        <v>田中　好美</v>
      </c>
      <c r="O85" s="298"/>
      <c r="P85" s="298"/>
      <c r="Q85" s="298"/>
      <c r="R85" s="298"/>
      <c r="S85" s="298"/>
      <c r="T85" s="299"/>
      <c r="W85" s="304" t="s">
        <v>2</v>
      </c>
      <c r="X85" s="305"/>
      <c r="Y85" s="298" t="str">
        <f>IF(VLOOKUP(W81,参加名簿,4)="","",VLOOKUP(W81,参加名簿,4))</f>
        <v>打和　久美子</v>
      </c>
      <c r="Z85" s="298"/>
      <c r="AA85" s="298"/>
      <c r="AB85" s="298"/>
      <c r="AC85" s="298"/>
      <c r="AD85" s="298"/>
      <c r="AE85" s="299"/>
    </row>
    <row r="86" spans="1:33" ht="6.6" customHeight="1">
      <c r="A86" s="304"/>
      <c r="B86" s="305"/>
      <c r="C86" s="298"/>
      <c r="D86" s="298"/>
      <c r="E86" s="298"/>
      <c r="F86" s="298"/>
      <c r="G86" s="298"/>
      <c r="H86" s="298"/>
      <c r="I86" s="299"/>
      <c r="L86" s="304"/>
      <c r="M86" s="305"/>
      <c r="N86" s="298"/>
      <c r="O86" s="298"/>
      <c r="P86" s="298"/>
      <c r="Q86" s="298"/>
      <c r="R86" s="298"/>
      <c r="S86" s="298"/>
      <c r="T86" s="299"/>
      <c r="W86" s="304"/>
      <c r="X86" s="305"/>
      <c r="Y86" s="298"/>
      <c r="Z86" s="298"/>
      <c r="AA86" s="298"/>
      <c r="AB86" s="298"/>
      <c r="AC86" s="298"/>
      <c r="AD86" s="298"/>
      <c r="AE86" s="299"/>
    </row>
    <row r="87" spans="1:33" ht="6.6" customHeight="1">
      <c r="A87" s="300">
        <v>1</v>
      </c>
      <c r="B87" s="301"/>
      <c r="C87" s="298" t="str">
        <f>IF(VLOOKUP(A81,参加名簿,5)="","",VLOOKUP(A81,参加名簿,5))</f>
        <v>大塚　玲亜</v>
      </c>
      <c r="D87" s="298"/>
      <c r="E87" s="298"/>
      <c r="F87" s="298"/>
      <c r="G87" s="298"/>
      <c r="H87" s="298"/>
      <c r="I87" s="299"/>
      <c r="L87" s="300">
        <v>1</v>
      </c>
      <c r="M87" s="301"/>
      <c r="N87" s="298" t="str">
        <f>IF(VLOOKUP(L81,参加名簿,5)="","",VLOOKUP(L81,参加名簿,5))</f>
        <v>淀澤　真由美</v>
      </c>
      <c r="O87" s="298"/>
      <c r="P87" s="298"/>
      <c r="Q87" s="298"/>
      <c r="R87" s="298"/>
      <c r="S87" s="298"/>
      <c r="T87" s="299"/>
      <c r="W87" s="300">
        <v>1</v>
      </c>
      <c r="X87" s="301"/>
      <c r="Y87" s="298" t="str">
        <f>IF(VLOOKUP(W81,参加名簿,5)="","",VLOOKUP(W81,参加名簿,5))</f>
        <v>谷口　翔子</v>
      </c>
      <c r="Z87" s="298"/>
      <c r="AA87" s="298"/>
      <c r="AB87" s="298"/>
      <c r="AC87" s="298"/>
      <c r="AD87" s="298"/>
      <c r="AE87" s="299"/>
    </row>
    <row r="88" spans="1:33" ht="6.6" customHeight="1">
      <c r="A88" s="300"/>
      <c r="B88" s="301"/>
      <c r="C88" s="298"/>
      <c r="D88" s="298"/>
      <c r="E88" s="298"/>
      <c r="F88" s="298"/>
      <c r="G88" s="298"/>
      <c r="H88" s="298"/>
      <c r="I88" s="299"/>
      <c r="L88" s="300"/>
      <c r="M88" s="301"/>
      <c r="N88" s="298"/>
      <c r="O88" s="298"/>
      <c r="P88" s="298"/>
      <c r="Q88" s="298"/>
      <c r="R88" s="298"/>
      <c r="S88" s="298"/>
      <c r="T88" s="299"/>
      <c r="W88" s="300"/>
      <c r="X88" s="301"/>
      <c r="Y88" s="298"/>
      <c r="Z88" s="298"/>
      <c r="AA88" s="298"/>
      <c r="AB88" s="298"/>
      <c r="AC88" s="298"/>
      <c r="AD88" s="298"/>
      <c r="AE88" s="299"/>
    </row>
    <row r="89" spans="1:33" ht="6.6" customHeight="1">
      <c r="A89" s="300"/>
      <c r="B89" s="301"/>
      <c r="C89" s="298" t="str">
        <f>IF(VLOOKUP(A81,参加名簿,6)="","",VLOOKUP(A81,参加名簿,6))</f>
        <v>和泉　緋奈乃</v>
      </c>
      <c r="D89" s="298"/>
      <c r="E89" s="298"/>
      <c r="F89" s="298"/>
      <c r="G89" s="298"/>
      <c r="H89" s="298"/>
      <c r="I89" s="299"/>
      <c r="L89" s="300"/>
      <c r="M89" s="301"/>
      <c r="N89" s="298" t="str">
        <f>IF(VLOOKUP(L81,参加名簿,6)="","",VLOOKUP(L81,参加名簿,6))</f>
        <v>久保　陽子</v>
      </c>
      <c r="O89" s="298"/>
      <c r="P89" s="298"/>
      <c r="Q89" s="298"/>
      <c r="R89" s="298"/>
      <c r="S89" s="298"/>
      <c r="T89" s="299"/>
      <c r="W89" s="300"/>
      <c r="X89" s="301"/>
      <c r="Y89" s="298" t="str">
        <f>IF(VLOOKUP(W81,参加名簿,6)="","",VLOOKUP(W81,参加名簿,6))</f>
        <v>小川　桂子</v>
      </c>
      <c r="Z89" s="298"/>
      <c r="AA89" s="298"/>
      <c r="AB89" s="298"/>
      <c r="AC89" s="298"/>
      <c r="AD89" s="298"/>
      <c r="AE89" s="299"/>
    </row>
    <row r="90" spans="1:33" ht="6.6" customHeight="1">
      <c r="A90" s="300"/>
      <c r="B90" s="301"/>
      <c r="C90" s="298"/>
      <c r="D90" s="298"/>
      <c r="E90" s="298"/>
      <c r="F90" s="298"/>
      <c r="G90" s="298"/>
      <c r="H90" s="298"/>
      <c r="I90" s="299"/>
      <c r="L90" s="300"/>
      <c r="M90" s="301"/>
      <c r="N90" s="298"/>
      <c r="O90" s="298"/>
      <c r="P90" s="298"/>
      <c r="Q90" s="298"/>
      <c r="R90" s="298"/>
      <c r="S90" s="298"/>
      <c r="T90" s="299"/>
      <c r="W90" s="300"/>
      <c r="X90" s="301"/>
      <c r="Y90" s="298"/>
      <c r="Z90" s="298"/>
      <c r="AA90" s="298"/>
      <c r="AB90" s="298"/>
      <c r="AC90" s="298"/>
      <c r="AD90" s="298"/>
      <c r="AE90" s="299"/>
    </row>
    <row r="91" spans="1:33" ht="6.6" customHeight="1">
      <c r="A91" s="318">
        <v>2</v>
      </c>
      <c r="B91" s="319"/>
      <c r="C91" s="388" t="str">
        <f>IF(VLOOKUP(A81,参加名簿,7)="","",VLOOKUP(A81,参加名簿,7))</f>
        <v>仲林　陽子</v>
      </c>
      <c r="D91" s="389"/>
      <c r="E91" s="389"/>
      <c r="F91" s="389"/>
      <c r="G91" s="389"/>
      <c r="H91" s="389"/>
      <c r="I91" s="390"/>
      <c r="L91" s="318">
        <v>2</v>
      </c>
      <c r="M91" s="319"/>
      <c r="N91" s="306" t="str">
        <f>IF(VLOOKUP(L81,参加名簿,7)="","",VLOOKUP(L81,参加名簿,7))</f>
        <v>池下　明子</v>
      </c>
      <c r="O91" s="306"/>
      <c r="P91" s="306"/>
      <c r="Q91" s="306"/>
      <c r="R91" s="306"/>
      <c r="S91" s="306"/>
      <c r="T91" s="307"/>
      <c r="W91" s="318">
        <v>2</v>
      </c>
      <c r="X91" s="319"/>
      <c r="Y91" s="306" t="str">
        <f>IF(VLOOKUP(W81,参加名簿,7)="","",VLOOKUP(W81,参加名簿,7))</f>
        <v>打和　久美子</v>
      </c>
      <c r="Z91" s="306"/>
      <c r="AA91" s="306"/>
      <c r="AB91" s="306"/>
      <c r="AC91" s="306"/>
      <c r="AD91" s="306"/>
      <c r="AE91" s="307"/>
    </row>
    <row r="92" spans="1:33" ht="6.6" customHeight="1">
      <c r="A92" s="318"/>
      <c r="B92" s="319"/>
      <c r="C92" s="391"/>
      <c r="D92" s="392"/>
      <c r="E92" s="392"/>
      <c r="F92" s="392"/>
      <c r="G92" s="392"/>
      <c r="H92" s="392"/>
      <c r="I92" s="393"/>
      <c r="L92" s="318"/>
      <c r="M92" s="319"/>
      <c r="N92" s="306"/>
      <c r="O92" s="306"/>
      <c r="P92" s="306"/>
      <c r="Q92" s="306"/>
      <c r="R92" s="306"/>
      <c r="S92" s="306"/>
      <c r="T92" s="307"/>
      <c r="W92" s="318"/>
      <c r="X92" s="319"/>
      <c r="Y92" s="306"/>
      <c r="Z92" s="306"/>
      <c r="AA92" s="306"/>
      <c r="AB92" s="306"/>
      <c r="AC92" s="306"/>
      <c r="AD92" s="306"/>
      <c r="AE92" s="307"/>
    </row>
    <row r="93" spans="1:33" ht="6.6" customHeight="1">
      <c r="A93" s="318"/>
      <c r="B93" s="319"/>
      <c r="C93" s="306" t="str">
        <f>IF(VLOOKUP(A81,参加名簿,8)="","",VLOOKUP(A81,参加名簿,8))</f>
        <v>澤﨑　春美</v>
      </c>
      <c r="D93" s="306"/>
      <c r="E93" s="306"/>
      <c r="F93" s="306"/>
      <c r="G93" s="306"/>
      <c r="H93" s="306"/>
      <c r="I93" s="307"/>
      <c r="J93" s="296"/>
      <c r="K93" s="297"/>
      <c r="L93" s="318"/>
      <c r="M93" s="319"/>
      <c r="N93" s="306" t="str">
        <f>IF(VLOOKUP(L81,参加名簿,8)="","",VLOOKUP(L81,参加名簿,8))</f>
        <v>田中　好美</v>
      </c>
      <c r="O93" s="306"/>
      <c r="P93" s="306"/>
      <c r="Q93" s="306"/>
      <c r="R93" s="306"/>
      <c r="S93" s="306"/>
      <c r="T93" s="307"/>
      <c r="W93" s="318"/>
      <c r="X93" s="319"/>
      <c r="Y93" s="306" t="str">
        <f>IF(VLOOKUP(W81,参加名簿,8)="","",VLOOKUP(W81,参加名簿,8))</f>
        <v>神社　純子</v>
      </c>
      <c r="Z93" s="306"/>
      <c r="AA93" s="306"/>
      <c r="AB93" s="306"/>
      <c r="AC93" s="306"/>
      <c r="AD93" s="306"/>
      <c r="AE93" s="307"/>
    </row>
    <row r="94" spans="1:33" ht="6.6" customHeight="1">
      <c r="A94" s="318"/>
      <c r="B94" s="319"/>
      <c r="C94" s="306"/>
      <c r="D94" s="306"/>
      <c r="E94" s="306"/>
      <c r="F94" s="306"/>
      <c r="G94" s="306"/>
      <c r="H94" s="306"/>
      <c r="I94" s="307"/>
      <c r="J94" s="296"/>
      <c r="K94" s="297"/>
      <c r="L94" s="318"/>
      <c r="M94" s="319"/>
      <c r="N94" s="306"/>
      <c r="O94" s="306"/>
      <c r="P94" s="306"/>
      <c r="Q94" s="306"/>
      <c r="R94" s="306"/>
      <c r="S94" s="306"/>
      <c r="T94" s="307"/>
      <c r="W94" s="318"/>
      <c r="X94" s="319"/>
      <c r="Y94" s="306"/>
      <c r="Z94" s="306"/>
      <c r="AA94" s="306"/>
      <c r="AB94" s="306"/>
      <c r="AC94" s="306"/>
      <c r="AD94" s="306"/>
      <c r="AE94" s="307"/>
    </row>
    <row r="95" spans="1:33" ht="6.6" customHeight="1">
      <c r="A95" s="300">
        <v>3</v>
      </c>
      <c r="B95" s="301"/>
      <c r="C95" s="298" t="str">
        <f>IF(VLOOKUP(A81,参加名簿,9)="","",VLOOKUP(A81,参加名簿,9))</f>
        <v>佐々木　有可</v>
      </c>
      <c r="D95" s="298"/>
      <c r="E95" s="298"/>
      <c r="F95" s="298"/>
      <c r="G95" s="298"/>
      <c r="H95" s="298"/>
      <c r="I95" s="299"/>
      <c r="J95" s="296"/>
      <c r="K95" s="297"/>
      <c r="L95" s="300">
        <v>3</v>
      </c>
      <c r="M95" s="301"/>
      <c r="N95" s="298" t="str">
        <f>IF(VLOOKUP(L81,参加名簿,9)="","",VLOOKUP(L81,参加名簿,9))</f>
        <v>中野　利夏子</v>
      </c>
      <c r="O95" s="298"/>
      <c r="P95" s="298"/>
      <c r="Q95" s="298"/>
      <c r="R95" s="298"/>
      <c r="S95" s="298"/>
      <c r="T95" s="299"/>
      <c r="W95" s="300">
        <v>3</v>
      </c>
      <c r="X95" s="301"/>
      <c r="Y95" s="298" t="str">
        <f>IF(VLOOKUP(W81,参加名簿,9)="","",VLOOKUP(W81,参加名簿,9))</f>
        <v>勝部　直子</v>
      </c>
      <c r="Z95" s="298"/>
      <c r="AA95" s="298"/>
      <c r="AB95" s="298"/>
      <c r="AC95" s="298"/>
      <c r="AD95" s="298"/>
      <c r="AE95" s="299"/>
    </row>
    <row r="96" spans="1:33" ht="6.6" customHeight="1">
      <c r="A96" s="300"/>
      <c r="B96" s="301"/>
      <c r="C96" s="298"/>
      <c r="D96" s="298"/>
      <c r="E96" s="298"/>
      <c r="F96" s="298"/>
      <c r="G96" s="298"/>
      <c r="H96" s="298"/>
      <c r="I96" s="299"/>
      <c r="L96" s="300"/>
      <c r="M96" s="301"/>
      <c r="N96" s="298"/>
      <c r="O96" s="298"/>
      <c r="P96" s="298"/>
      <c r="Q96" s="298"/>
      <c r="R96" s="298"/>
      <c r="S96" s="298"/>
      <c r="T96" s="299"/>
      <c r="W96" s="300"/>
      <c r="X96" s="301"/>
      <c r="Y96" s="298"/>
      <c r="Z96" s="298"/>
      <c r="AA96" s="298"/>
      <c r="AB96" s="298"/>
      <c r="AC96" s="298"/>
      <c r="AD96" s="298"/>
      <c r="AE96" s="299"/>
    </row>
    <row r="97" spans="1:31" ht="6.6" customHeight="1">
      <c r="A97" s="300"/>
      <c r="B97" s="301"/>
      <c r="C97" s="298" t="str">
        <f>IF(VLOOKUP(A81,参加名簿,10)="","",VLOOKUP(A81,参加名簿,10))</f>
        <v>藤原　日和</v>
      </c>
      <c r="D97" s="298"/>
      <c r="E97" s="298"/>
      <c r="F97" s="298"/>
      <c r="G97" s="298"/>
      <c r="H97" s="298"/>
      <c r="I97" s="299"/>
      <c r="L97" s="300"/>
      <c r="M97" s="301"/>
      <c r="N97" s="298" t="str">
        <f>IF(VLOOKUP(L81,参加名簿,10)="","",VLOOKUP(L81,参加名簿,10))</f>
        <v>伊澤　雅子</v>
      </c>
      <c r="O97" s="298"/>
      <c r="P97" s="298"/>
      <c r="Q97" s="298"/>
      <c r="R97" s="298"/>
      <c r="S97" s="298"/>
      <c r="T97" s="299"/>
      <c r="W97" s="300"/>
      <c r="X97" s="301"/>
      <c r="Y97" s="298" t="str">
        <f>IF(VLOOKUP(W81,参加名簿,10)="","",VLOOKUP(W81,参加名簿,10))</f>
        <v>瀧本　彩加</v>
      </c>
      <c r="Z97" s="298"/>
      <c r="AA97" s="298"/>
      <c r="AB97" s="298"/>
      <c r="AC97" s="298"/>
      <c r="AD97" s="298"/>
      <c r="AE97" s="299"/>
    </row>
    <row r="98" spans="1:31" ht="6.6" customHeight="1">
      <c r="A98" s="300"/>
      <c r="B98" s="301"/>
      <c r="C98" s="298"/>
      <c r="D98" s="298"/>
      <c r="E98" s="298"/>
      <c r="F98" s="298"/>
      <c r="G98" s="298"/>
      <c r="H98" s="298"/>
      <c r="I98" s="299"/>
      <c r="L98" s="300"/>
      <c r="M98" s="301"/>
      <c r="N98" s="298"/>
      <c r="O98" s="298"/>
      <c r="P98" s="298"/>
      <c r="Q98" s="298"/>
      <c r="R98" s="298"/>
      <c r="S98" s="298"/>
      <c r="T98" s="299"/>
      <c r="W98" s="300"/>
      <c r="X98" s="301"/>
      <c r="Y98" s="298"/>
      <c r="Z98" s="298"/>
      <c r="AA98" s="298"/>
      <c r="AB98" s="298"/>
      <c r="AC98" s="298"/>
      <c r="AD98" s="298"/>
      <c r="AE98" s="299"/>
    </row>
    <row r="99" spans="1:31" ht="6.6" customHeight="1">
      <c r="A99" s="300">
        <v>4</v>
      </c>
      <c r="B99" s="301"/>
      <c r="C99" s="298" t="str">
        <f>IF(VLOOKUP(A81,参加名簿,11)="","",VLOOKUP(A81,参加名簿,11))</f>
        <v>松本　美保</v>
      </c>
      <c r="D99" s="298"/>
      <c r="E99" s="298"/>
      <c r="F99" s="298"/>
      <c r="G99" s="298"/>
      <c r="H99" s="298"/>
      <c r="I99" s="299"/>
      <c r="L99" s="300">
        <v>4</v>
      </c>
      <c r="M99" s="301"/>
      <c r="N99" s="298" t="str">
        <f>IF(VLOOKUP(L81,参加名簿,11)="","",VLOOKUP(L81,参加名簿,11))</f>
        <v/>
      </c>
      <c r="O99" s="298"/>
      <c r="P99" s="298"/>
      <c r="Q99" s="298"/>
      <c r="R99" s="298"/>
      <c r="S99" s="298"/>
      <c r="T99" s="299"/>
      <c r="W99" s="300">
        <v>4</v>
      </c>
      <c r="X99" s="301"/>
      <c r="Y99" s="298" t="str">
        <f>IF(VLOOKUP(W81,参加名簿,11)="","",VLOOKUP(W81,参加名簿,11))</f>
        <v>大久保　智子</v>
      </c>
      <c r="Z99" s="298"/>
      <c r="AA99" s="298"/>
      <c r="AB99" s="298"/>
      <c r="AC99" s="298"/>
      <c r="AD99" s="298"/>
      <c r="AE99" s="299"/>
    </row>
    <row r="100" spans="1:31" ht="6.6" customHeight="1">
      <c r="A100" s="300"/>
      <c r="B100" s="301"/>
      <c r="C100" s="298"/>
      <c r="D100" s="298"/>
      <c r="E100" s="298"/>
      <c r="F100" s="298"/>
      <c r="G100" s="298"/>
      <c r="H100" s="298"/>
      <c r="I100" s="299"/>
      <c r="L100" s="300"/>
      <c r="M100" s="301"/>
      <c r="N100" s="298"/>
      <c r="O100" s="298"/>
      <c r="P100" s="298"/>
      <c r="Q100" s="298"/>
      <c r="R100" s="298"/>
      <c r="S100" s="298"/>
      <c r="T100" s="299"/>
      <c r="W100" s="300"/>
      <c r="X100" s="301"/>
      <c r="Y100" s="298"/>
      <c r="Z100" s="298"/>
      <c r="AA100" s="298"/>
      <c r="AB100" s="298"/>
      <c r="AC100" s="298"/>
      <c r="AD100" s="298"/>
      <c r="AE100" s="299"/>
    </row>
    <row r="101" spans="1:31" ht="6.6" customHeight="1">
      <c r="A101" s="300"/>
      <c r="B101" s="301"/>
      <c r="C101" s="321" t="str">
        <f>IF(VLOOKUP(A81,参加名簿,12)="","",VLOOKUP(A81,参加名簿,12))</f>
        <v>河内　よし美</v>
      </c>
      <c r="D101" s="322"/>
      <c r="E101" s="322"/>
      <c r="F101" s="322"/>
      <c r="G101" s="322"/>
      <c r="H101" s="322"/>
      <c r="I101" s="323"/>
      <c r="L101" s="300"/>
      <c r="M101" s="301"/>
      <c r="N101" s="321" t="str">
        <f>IF(VLOOKUP(L81,参加名簿,12)="","",VLOOKUP(L81,参加名簿,12))</f>
        <v/>
      </c>
      <c r="O101" s="322"/>
      <c r="P101" s="322"/>
      <c r="Q101" s="322"/>
      <c r="R101" s="322"/>
      <c r="S101" s="322"/>
      <c r="T101" s="323"/>
      <c r="W101" s="300"/>
      <c r="X101" s="301"/>
      <c r="Y101" s="384" t="s">
        <v>906</v>
      </c>
      <c r="Z101" s="350"/>
      <c r="AA101" s="350"/>
      <c r="AB101" s="350"/>
      <c r="AC101" s="350"/>
      <c r="AD101" s="350"/>
      <c r="AE101" s="351"/>
    </row>
    <row r="102" spans="1:31" ht="6.6" customHeight="1" thickBot="1">
      <c r="A102" s="335"/>
      <c r="B102" s="336"/>
      <c r="C102" s="347"/>
      <c r="D102" s="348"/>
      <c r="E102" s="348"/>
      <c r="F102" s="348"/>
      <c r="G102" s="348"/>
      <c r="H102" s="348"/>
      <c r="I102" s="349"/>
      <c r="L102" s="335"/>
      <c r="M102" s="336"/>
      <c r="N102" s="347"/>
      <c r="O102" s="348"/>
      <c r="P102" s="348"/>
      <c r="Q102" s="348"/>
      <c r="R102" s="348"/>
      <c r="S102" s="348"/>
      <c r="T102" s="349"/>
      <c r="W102" s="335"/>
      <c r="X102" s="336"/>
      <c r="Y102" s="385"/>
      <c r="Z102" s="386"/>
      <c r="AA102" s="386"/>
      <c r="AB102" s="386"/>
      <c r="AC102" s="386"/>
      <c r="AD102" s="386"/>
      <c r="AE102" s="387"/>
    </row>
    <row r="103" spans="1:31" ht="6.95" customHeight="1">
      <c r="Y103" s="96"/>
    </row>
    <row r="104" spans="1:31" ht="8.25" customHeight="1"/>
    <row r="105" spans="1:31" ht="8.25" customHeight="1"/>
    <row r="106" spans="1:31" ht="8.25" customHeight="1"/>
    <row r="107" spans="1:31" ht="8.25" customHeight="1"/>
    <row r="108" spans="1:31" ht="8.25" customHeight="1"/>
    <row r="109" spans="1:31" ht="8.25" customHeight="1"/>
    <row r="110" spans="1:31" ht="8.25" customHeight="1"/>
    <row r="111" spans="1:31" ht="8.25" customHeight="1"/>
    <row r="112" spans="1:31" ht="8.25" customHeight="1"/>
    <row r="113" ht="8.25" customHeight="1"/>
  </sheetData>
  <mergeCells count="239">
    <mergeCell ref="A5:B6"/>
    <mergeCell ref="A7:B8"/>
    <mergeCell ref="A1:D2"/>
    <mergeCell ref="C3:I4"/>
    <mergeCell ref="W1:Z2"/>
    <mergeCell ref="Y19:AE20"/>
    <mergeCell ref="W27:Z28"/>
    <mergeCell ref="L1:O2"/>
    <mergeCell ref="W13:X16"/>
    <mergeCell ref="W7:X8"/>
    <mergeCell ref="N3:T4"/>
    <mergeCell ref="Y7:AE8"/>
    <mergeCell ref="Y21:AE22"/>
    <mergeCell ref="Y17:AE18"/>
    <mergeCell ref="W5:X6"/>
    <mergeCell ref="W3:X4"/>
    <mergeCell ref="N7:T8"/>
    <mergeCell ref="L21:M24"/>
    <mergeCell ref="N5:T6"/>
    <mergeCell ref="N9:T10"/>
    <mergeCell ref="C21:I22"/>
    <mergeCell ref="C17:I18"/>
    <mergeCell ref="L9:M12"/>
    <mergeCell ref="L27:O28"/>
    <mergeCell ref="W43:X46"/>
    <mergeCell ref="W35:X38"/>
    <mergeCell ref="C49:I50"/>
    <mergeCell ref="C61:I62"/>
    <mergeCell ref="C63:I64"/>
    <mergeCell ref="C59:I60"/>
    <mergeCell ref="L61:M64"/>
    <mergeCell ref="L59:M60"/>
    <mergeCell ref="N49:T50"/>
    <mergeCell ref="N37:T38"/>
    <mergeCell ref="N47:T48"/>
    <mergeCell ref="N55:T56"/>
    <mergeCell ref="W47:X50"/>
    <mergeCell ref="N45:T46"/>
    <mergeCell ref="N39:T40"/>
    <mergeCell ref="L47:M50"/>
    <mergeCell ref="N41:T42"/>
    <mergeCell ref="C41:I42"/>
    <mergeCell ref="C45:I46"/>
    <mergeCell ref="N35:T36"/>
    <mergeCell ref="C39:E40"/>
    <mergeCell ref="F39:I40"/>
    <mergeCell ref="L17:M20"/>
    <mergeCell ref="A21:B24"/>
    <mergeCell ref="A17:B20"/>
    <mergeCell ref="N11:T12"/>
    <mergeCell ref="N15:T16"/>
    <mergeCell ref="A9:B12"/>
    <mergeCell ref="C23:I24"/>
    <mergeCell ref="C9:I10"/>
    <mergeCell ref="C15:I16"/>
    <mergeCell ref="J9:J10"/>
    <mergeCell ref="N21:T22"/>
    <mergeCell ref="N23:P24"/>
    <mergeCell ref="Q23:T24"/>
    <mergeCell ref="C13:E14"/>
    <mergeCell ref="F13:I14"/>
    <mergeCell ref="L3:M4"/>
    <mergeCell ref="A3:B4"/>
    <mergeCell ref="A35:B38"/>
    <mergeCell ref="C35:I36"/>
    <mergeCell ref="C37:I38"/>
    <mergeCell ref="A33:B34"/>
    <mergeCell ref="C19:I20"/>
    <mergeCell ref="A29:B30"/>
    <mergeCell ref="C29:I30"/>
    <mergeCell ref="A13:B16"/>
    <mergeCell ref="A31:B32"/>
    <mergeCell ref="C31:I32"/>
    <mergeCell ref="C33:I34"/>
    <mergeCell ref="L29:M30"/>
    <mergeCell ref="L31:M32"/>
    <mergeCell ref="L33:M34"/>
    <mergeCell ref="L35:M38"/>
    <mergeCell ref="L7:M8"/>
    <mergeCell ref="C5:I6"/>
    <mergeCell ref="L5:M6"/>
    <mergeCell ref="C11:I12"/>
    <mergeCell ref="A27:D28"/>
    <mergeCell ref="C7:I8"/>
    <mergeCell ref="L13:M16"/>
    <mergeCell ref="A61:B64"/>
    <mergeCell ref="A57:B58"/>
    <mergeCell ref="A47:B50"/>
    <mergeCell ref="A55:B56"/>
    <mergeCell ref="A59:B60"/>
    <mergeCell ref="C57:I58"/>
    <mergeCell ref="C47:I48"/>
    <mergeCell ref="A43:B46"/>
    <mergeCell ref="L57:M58"/>
    <mergeCell ref="A53:D54"/>
    <mergeCell ref="C55:I56"/>
    <mergeCell ref="L55:M56"/>
    <mergeCell ref="L53:O54"/>
    <mergeCell ref="N57:T58"/>
    <mergeCell ref="C85:I86"/>
    <mergeCell ref="A85:B86"/>
    <mergeCell ref="C83:I84"/>
    <mergeCell ref="C89:I90"/>
    <mergeCell ref="C97:I98"/>
    <mergeCell ref="A73:B76"/>
    <mergeCell ref="A79:D80"/>
    <mergeCell ref="N73:T74"/>
    <mergeCell ref="L79:O80"/>
    <mergeCell ref="L73:M76"/>
    <mergeCell ref="N75:T76"/>
    <mergeCell ref="C73:I74"/>
    <mergeCell ref="C75:I76"/>
    <mergeCell ref="A95:B98"/>
    <mergeCell ref="A99:B102"/>
    <mergeCell ref="C99:I100"/>
    <mergeCell ref="C101:I102"/>
    <mergeCell ref="C91:I92"/>
    <mergeCell ref="C93:I94"/>
    <mergeCell ref="C95:I96"/>
    <mergeCell ref="C87:I88"/>
    <mergeCell ref="A87:B90"/>
    <mergeCell ref="A91:B94"/>
    <mergeCell ref="N65:T66"/>
    <mergeCell ref="Y63:AE64"/>
    <mergeCell ref="Y57:AE58"/>
    <mergeCell ref="N61:T62"/>
    <mergeCell ref="N63:T64"/>
    <mergeCell ref="N59:T60"/>
    <mergeCell ref="N29:T30"/>
    <mergeCell ref="A81:B82"/>
    <mergeCell ref="A83:B84"/>
    <mergeCell ref="C81:I82"/>
    <mergeCell ref="L69:M72"/>
    <mergeCell ref="A65:B68"/>
    <mergeCell ref="L65:M68"/>
    <mergeCell ref="N71:T72"/>
    <mergeCell ref="A69:B72"/>
    <mergeCell ref="C69:I70"/>
    <mergeCell ref="C71:I72"/>
    <mergeCell ref="C65:I66"/>
    <mergeCell ref="C67:I68"/>
    <mergeCell ref="A39:B42"/>
    <mergeCell ref="N43:T44"/>
    <mergeCell ref="C43:I44"/>
    <mergeCell ref="L39:M42"/>
    <mergeCell ref="L43:M46"/>
    <mergeCell ref="W9:X12"/>
    <mergeCell ref="N17:T18"/>
    <mergeCell ref="Y13:AE14"/>
    <mergeCell ref="N19:T20"/>
    <mergeCell ref="Y11:AE12"/>
    <mergeCell ref="W17:X20"/>
    <mergeCell ref="N13:T14"/>
    <mergeCell ref="U21:U22"/>
    <mergeCell ref="Y3:AE4"/>
    <mergeCell ref="Y47:AE48"/>
    <mergeCell ref="Y45:AE46"/>
    <mergeCell ref="Y43:AE44"/>
    <mergeCell ref="Y33:AE34"/>
    <mergeCell ref="Y23:AE24"/>
    <mergeCell ref="Y15:AE16"/>
    <mergeCell ref="Y5:AE6"/>
    <mergeCell ref="Y37:AE38"/>
    <mergeCell ref="Y29:AE30"/>
    <mergeCell ref="Y31:AE32"/>
    <mergeCell ref="Y35:AE36"/>
    <mergeCell ref="Y9:AE10"/>
    <mergeCell ref="L99:M102"/>
    <mergeCell ref="N81:T82"/>
    <mergeCell ref="Y83:AE84"/>
    <mergeCell ref="Y99:AE100"/>
    <mergeCell ref="Y97:AE98"/>
    <mergeCell ref="N87:T88"/>
    <mergeCell ref="N85:T86"/>
    <mergeCell ref="Y75:AE76"/>
    <mergeCell ref="N69:T70"/>
    <mergeCell ref="N101:T102"/>
    <mergeCell ref="N91:T92"/>
    <mergeCell ref="N99:T100"/>
    <mergeCell ref="N93:T94"/>
    <mergeCell ref="N97:T98"/>
    <mergeCell ref="W95:X98"/>
    <mergeCell ref="W73:X76"/>
    <mergeCell ref="Y93:AE94"/>
    <mergeCell ref="Y91:AE92"/>
    <mergeCell ref="Y89:AE90"/>
    <mergeCell ref="W83:X84"/>
    <mergeCell ref="Y101:AE102"/>
    <mergeCell ref="W69:X72"/>
    <mergeCell ref="Y71:AE72"/>
    <mergeCell ref="Y69:AE70"/>
    <mergeCell ref="W99:X102"/>
    <mergeCell ref="W87:X90"/>
    <mergeCell ref="W91:X94"/>
    <mergeCell ref="N95:T96"/>
    <mergeCell ref="Y95:AE96"/>
    <mergeCell ref="Y55:AE56"/>
    <mergeCell ref="Y65:AE66"/>
    <mergeCell ref="N89:T90"/>
    <mergeCell ref="Y85:AE86"/>
    <mergeCell ref="W81:X82"/>
    <mergeCell ref="Y81:AE82"/>
    <mergeCell ref="Y73:AE74"/>
    <mergeCell ref="Y87:AE88"/>
    <mergeCell ref="W79:Z80"/>
    <mergeCell ref="W85:X86"/>
    <mergeCell ref="W61:X64"/>
    <mergeCell ref="W65:X68"/>
    <mergeCell ref="Y61:AE62"/>
    <mergeCell ref="Y67:AE68"/>
    <mergeCell ref="Y59:AE60"/>
    <mergeCell ref="W57:X58"/>
    <mergeCell ref="W59:X60"/>
    <mergeCell ref="W55:X56"/>
    <mergeCell ref="N67:T68"/>
    <mergeCell ref="AF17:AI18"/>
    <mergeCell ref="AF19:AI20"/>
    <mergeCell ref="AF73:AF74"/>
    <mergeCell ref="J93:K95"/>
    <mergeCell ref="J37:K39"/>
    <mergeCell ref="J41:K43"/>
    <mergeCell ref="L83:M84"/>
    <mergeCell ref="N83:T84"/>
    <mergeCell ref="L81:M82"/>
    <mergeCell ref="L95:M98"/>
    <mergeCell ref="L87:M90"/>
    <mergeCell ref="L91:M94"/>
    <mergeCell ref="L85:M86"/>
    <mergeCell ref="W31:X32"/>
    <mergeCell ref="Y41:AE42"/>
    <mergeCell ref="W53:Z54"/>
    <mergeCell ref="Y49:AE50"/>
    <mergeCell ref="W39:X42"/>
    <mergeCell ref="Y39:AE40"/>
    <mergeCell ref="W21:X24"/>
    <mergeCell ref="N31:T32"/>
    <mergeCell ref="W29:X30"/>
    <mergeCell ref="N33:T34"/>
    <mergeCell ref="W33:X34"/>
  </mergeCells>
  <phoneticPr fontId="1"/>
  <printOptions horizontalCentered="1"/>
  <pageMargins left="0.78740157480314965" right="0" top="0.59055118110236227" bottom="0.39370078740157483" header="0.51181102362204722" footer="0.51181102362204722"/>
  <pageSetup paperSize="9" scale="115" fitToHeight="6" orientation="portrait" horizont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AD142"/>
  <sheetViews>
    <sheetView topLeftCell="A28" zoomScale="90" zoomScaleNormal="75" workbookViewId="0">
      <selection activeCell="BB53" sqref="BB53"/>
    </sheetView>
  </sheetViews>
  <sheetFormatPr defaultColWidth="2.7109375" defaultRowHeight="12"/>
  <cols>
    <col min="1" max="16384" width="2.7109375" style="20"/>
  </cols>
  <sheetData>
    <row r="1" spans="2:30" ht="15.95" customHeight="1">
      <c r="B1" s="288" t="s">
        <v>196</v>
      </c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</row>
    <row r="2" spans="2:30" ht="15.95" customHeight="1"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8"/>
      <c r="AC2" s="288"/>
      <c r="AD2" s="288"/>
    </row>
    <row r="3" spans="2:30" ht="15.95" customHeight="1">
      <c r="B3" s="410" t="s">
        <v>11</v>
      </c>
      <c r="C3" s="411"/>
      <c r="D3" s="411"/>
      <c r="E3" s="412"/>
      <c r="F3" s="428" t="s">
        <v>197</v>
      </c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30" t="s">
        <v>198</v>
      </c>
      <c r="R3" s="430"/>
      <c r="S3" s="430"/>
      <c r="T3" s="428" t="s">
        <v>199</v>
      </c>
      <c r="U3" s="428"/>
      <c r="V3" s="428"/>
      <c r="W3" s="428"/>
      <c r="X3" s="428"/>
      <c r="Y3" s="428"/>
      <c r="Z3" s="428"/>
      <c r="AA3" s="428"/>
      <c r="AB3" s="428"/>
      <c r="AC3" s="428"/>
      <c r="AD3" s="428"/>
    </row>
    <row r="4" spans="2:30" ht="15.95" customHeight="1">
      <c r="B4" s="416" t="s">
        <v>12</v>
      </c>
      <c r="C4" s="417"/>
      <c r="D4" s="417"/>
      <c r="E4" s="418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31"/>
      <c r="R4" s="431"/>
      <c r="S4" s="431"/>
      <c r="T4" s="429"/>
      <c r="U4" s="429"/>
      <c r="V4" s="429"/>
      <c r="W4" s="429"/>
      <c r="X4" s="429"/>
      <c r="Y4" s="429"/>
      <c r="Z4" s="429"/>
      <c r="AA4" s="429"/>
      <c r="AB4" s="429"/>
      <c r="AC4" s="429"/>
      <c r="AD4" s="429"/>
    </row>
    <row r="5" spans="2:30" ht="15.95" customHeight="1">
      <c r="B5" s="410" t="s">
        <v>158</v>
      </c>
      <c r="C5" s="411"/>
      <c r="D5" s="411"/>
      <c r="E5" s="412"/>
      <c r="F5" s="410" t="s">
        <v>304</v>
      </c>
      <c r="G5" s="411"/>
      <c r="H5" s="411"/>
      <c r="I5" s="412"/>
      <c r="J5" s="422" t="s">
        <v>305</v>
      </c>
      <c r="K5" s="423"/>
      <c r="L5" s="423"/>
      <c r="M5" s="423"/>
      <c r="N5" s="423"/>
      <c r="O5" s="423"/>
      <c r="P5" s="424"/>
      <c r="Q5" s="410" t="s">
        <v>25</v>
      </c>
      <c r="R5" s="411"/>
      <c r="S5" s="412"/>
      <c r="T5" s="410" t="s">
        <v>306</v>
      </c>
      <c r="U5" s="411"/>
      <c r="V5" s="411"/>
      <c r="W5" s="412"/>
      <c r="X5" s="422" t="s">
        <v>307</v>
      </c>
      <c r="Y5" s="423"/>
      <c r="Z5" s="423"/>
      <c r="AA5" s="423"/>
      <c r="AB5" s="423"/>
      <c r="AC5" s="423"/>
      <c r="AD5" s="424"/>
    </row>
    <row r="6" spans="2:30" ht="15.95" customHeight="1">
      <c r="B6" s="413" t="s">
        <v>308</v>
      </c>
      <c r="C6" s="414"/>
      <c r="D6" s="414"/>
      <c r="E6" s="415"/>
      <c r="F6" s="413"/>
      <c r="G6" s="414"/>
      <c r="H6" s="414"/>
      <c r="I6" s="415"/>
      <c r="J6" s="419" t="s">
        <v>309</v>
      </c>
      <c r="K6" s="420"/>
      <c r="L6" s="420"/>
      <c r="M6" s="420"/>
      <c r="N6" s="420"/>
      <c r="O6" s="420"/>
      <c r="P6" s="421"/>
      <c r="Q6" s="413"/>
      <c r="R6" s="414"/>
      <c r="S6" s="415"/>
      <c r="T6" s="413"/>
      <c r="U6" s="414"/>
      <c r="V6" s="414"/>
      <c r="W6" s="415"/>
      <c r="X6" s="419" t="s">
        <v>310</v>
      </c>
      <c r="Y6" s="420"/>
      <c r="Z6" s="420"/>
      <c r="AA6" s="420"/>
      <c r="AB6" s="420"/>
      <c r="AC6" s="420"/>
      <c r="AD6" s="421"/>
    </row>
    <row r="7" spans="2:30" ht="15.95" customHeight="1">
      <c r="B7" s="413" t="s">
        <v>39</v>
      </c>
      <c r="C7" s="414"/>
      <c r="D7" s="414"/>
      <c r="E7" s="415"/>
      <c r="F7" s="413"/>
      <c r="G7" s="414"/>
      <c r="H7" s="414"/>
      <c r="I7" s="415"/>
      <c r="J7" s="419" t="s">
        <v>311</v>
      </c>
      <c r="K7" s="420"/>
      <c r="L7" s="420"/>
      <c r="M7" s="420"/>
      <c r="N7" s="420"/>
      <c r="O7" s="420"/>
      <c r="P7" s="421"/>
      <c r="Q7" s="413"/>
      <c r="R7" s="414"/>
      <c r="S7" s="415"/>
      <c r="T7" s="413"/>
      <c r="U7" s="414"/>
      <c r="V7" s="414"/>
      <c r="W7" s="415"/>
      <c r="X7" s="419" t="s">
        <v>312</v>
      </c>
      <c r="Y7" s="420"/>
      <c r="Z7" s="420"/>
      <c r="AA7" s="420"/>
      <c r="AB7" s="420"/>
      <c r="AC7" s="420"/>
      <c r="AD7" s="421"/>
    </row>
    <row r="8" spans="2:30" ht="15.95" customHeight="1">
      <c r="B8" s="410" t="s">
        <v>159</v>
      </c>
      <c r="C8" s="411"/>
      <c r="D8" s="411"/>
      <c r="E8" s="412"/>
      <c r="F8" s="410" t="s">
        <v>40</v>
      </c>
      <c r="G8" s="411"/>
      <c r="H8" s="411"/>
      <c r="I8" s="412"/>
      <c r="J8" s="422" t="s">
        <v>41</v>
      </c>
      <c r="K8" s="423"/>
      <c r="L8" s="423"/>
      <c r="M8" s="423"/>
      <c r="N8" s="423"/>
      <c r="O8" s="423"/>
      <c r="P8" s="424"/>
      <c r="Q8" s="410" t="s">
        <v>25</v>
      </c>
      <c r="R8" s="411"/>
      <c r="S8" s="412"/>
      <c r="T8" s="410" t="s">
        <v>117</v>
      </c>
      <c r="U8" s="411"/>
      <c r="V8" s="411"/>
      <c r="W8" s="412"/>
      <c r="X8" s="422" t="s">
        <v>44</v>
      </c>
      <c r="Y8" s="423"/>
      <c r="Z8" s="423"/>
      <c r="AA8" s="423"/>
      <c r="AB8" s="423"/>
      <c r="AC8" s="423"/>
      <c r="AD8" s="424"/>
    </row>
    <row r="9" spans="2:30" ht="15.95" customHeight="1">
      <c r="B9" s="413" t="s">
        <v>313</v>
      </c>
      <c r="C9" s="414"/>
      <c r="D9" s="414"/>
      <c r="E9" s="415"/>
      <c r="F9" s="413"/>
      <c r="G9" s="414"/>
      <c r="H9" s="414"/>
      <c r="I9" s="415"/>
      <c r="J9" s="419" t="s">
        <v>42</v>
      </c>
      <c r="K9" s="420"/>
      <c r="L9" s="420"/>
      <c r="M9" s="420"/>
      <c r="N9" s="420"/>
      <c r="O9" s="420"/>
      <c r="P9" s="421"/>
      <c r="Q9" s="413"/>
      <c r="R9" s="414"/>
      <c r="S9" s="415"/>
      <c r="T9" s="413"/>
      <c r="U9" s="414"/>
      <c r="V9" s="414"/>
      <c r="W9" s="415"/>
      <c r="X9" s="419" t="s">
        <v>45</v>
      </c>
      <c r="Y9" s="420"/>
      <c r="Z9" s="420"/>
      <c r="AA9" s="420"/>
      <c r="AB9" s="420"/>
      <c r="AC9" s="420"/>
      <c r="AD9" s="421"/>
    </row>
    <row r="10" spans="2:30" ht="15.95" customHeight="1">
      <c r="B10" s="413" t="s">
        <v>142</v>
      </c>
      <c r="C10" s="414"/>
      <c r="D10" s="414"/>
      <c r="E10" s="415"/>
      <c r="F10" s="413"/>
      <c r="G10" s="414"/>
      <c r="H10" s="414"/>
      <c r="I10" s="415"/>
      <c r="J10" s="419" t="s">
        <v>43</v>
      </c>
      <c r="K10" s="420"/>
      <c r="L10" s="420"/>
      <c r="M10" s="420"/>
      <c r="N10" s="420"/>
      <c r="O10" s="420"/>
      <c r="P10" s="421"/>
      <c r="Q10" s="413"/>
      <c r="R10" s="414"/>
      <c r="S10" s="415"/>
      <c r="T10" s="413"/>
      <c r="U10" s="414"/>
      <c r="V10" s="414"/>
      <c r="W10" s="415"/>
      <c r="X10" s="419" t="s">
        <v>46</v>
      </c>
      <c r="Y10" s="420"/>
      <c r="Z10" s="420"/>
      <c r="AA10" s="420"/>
      <c r="AB10" s="420"/>
      <c r="AC10" s="420"/>
      <c r="AD10" s="421"/>
    </row>
    <row r="11" spans="2:30" ht="15.95" customHeight="1">
      <c r="B11" s="410" t="s">
        <v>160</v>
      </c>
      <c r="C11" s="411"/>
      <c r="D11" s="411"/>
      <c r="E11" s="412"/>
      <c r="F11" s="410" t="s">
        <v>47</v>
      </c>
      <c r="G11" s="411"/>
      <c r="H11" s="411"/>
      <c r="I11" s="412"/>
      <c r="J11" s="422" t="s">
        <v>146</v>
      </c>
      <c r="K11" s="423"/>
      <c r="L11" s="423"/>
      <c r="M11" s="423"/>
      <c r="N11" s="423"/>
      <c r="O11" s="423"/>
      <c r="P11" s="424"/>
      <c r="Q11" s="410" t="s">
        <v>25</v>
      </c>
      <c r="R11" s="411"/>
      <c r="S11" s="412"/>
      <c r="T11" s="410" t="s">
        <v>40</v>
      </c>
      <c r="U11" s="411"/>
      <c r="V11" s="411"/>
      <c r="W11" s="412"/>
      <c r="X11" s="422" t="s">
        <v>50</v>
      </c>
      <c r="Y11" s="423"/>
      <c r="Z11" s="423"/>
      <c r="AA11" s="423"/>
      <c r="AB11" s="423"/>
      <c r="AC11" s="423"/>
      <c r="AD11" s="424"/>
    </row>
    <row r="12" spans="2:30" ht="15.95" customHeight="1">
      <c r="B12" s="413" t="s">
        <v>161</v>
      </c>
      <c r="C12" s="414"/>
      <c r="D12" s="414"/>
      <c r="E12" s="415"/>
      <c r="F12" s="413"/>
      <c r="G12" s="414"/>
      <c r="H12" s="414"/>
      <c r="I12" s="415"/>
      <c r="J12" s="419" t="s">
        <v>48</v>
      </c>
      <c r="K12" s="420"/>
      <c r="L12" s="420"/>
      <c r="M12" s="420"/>
      <c r="N12" s="420"/>
      <c r="O12" s="420"/>
      <c r="P12" s="421"/>
      <c r="Q12" s="413"/>
      <c r="R12" s="414"/>
      <c r="S12" s="415"/>
      <c r="T12" s="413"/>
      <c r="U12" s="414"/>
      <c r="V12" s="414"/>
      <c r="W12" s="415"/>
      <c r="X12" s="419" t="s">
        <v>51</v>
      </c>
      <c r="Y12" s="420"/>
      <c r="Z12" s="420"/>
      <c r="AA12" s="420"/>
      <c r="AB12" s="420"/>
      <c r="AC12" s="420"/>
      <c r="AD12" s="421"/>
    </row>
    <row r="13" spans="2:30" ht="15.95" customHeight="1">
      <c r="B13" s="413" t="s">
        <v>133</v>
      </c>
      <c r="C13" s="414"/>
      <c r="D13" s="414"/>
      <c r="E13" s="415"/>
      <c r="F13" s="413"/>
      <c r="G13" s="414"/>
      <c r="H13" s="414"/>
      <c r="I13" s="415"/>
      <c r="J13" s="419" t="s">
        <v>49</v>
      </c>
      <c r="K13" s="420"/>
      <c r="L13" s="420"/>
      <c r="M13" s="420"/>
      <c r="N13" s="420"/>
      <c r="O13" s="420"/>
      <c r="P13" s="421"/>
      <c r="Q13" s="413"/>
      <c r="R13" s="414"/>
      <c r="S13" s="415"/>
      <c r="T13" s="413"/>
      <c r="U13" s="414"/>
      <c r="V13" s="414"/>
      <c r="W13" s="415"/>
      <c r="X13" s="419" t="s">
        <v>314</v>
      </c>
      <c r="Y13" s="420"/>
      <c r="Z13" s="420"/>
      <c r="AA13" s="420"/>
      <c r="AB13" s="420"/>
      <c r="AC13" s="420"/>
      <c r="AD13" s="421"/>
    </row>
    <row r="14" spans="2:30" ht="15.95" customHeight="1">
      <c r="B14" s="410" t="s">
        <v>162</v>
      </c>
      <c r="C14" s="411"/>
      <c r="D14" s="411"/>
      <c r="E14" s="412"/>
      <c r="F14" s="410" t="s">
        <v>119</v>
      </c>
      <c r="G14" s="411"/>
      <c r="H14" s="411"/>
      <c r="I14" s="412"/>
      <c r="J14" s="422" t="s">
        <v>52</v>
      </c>
      <c r="K14" s="423"/>
      <c r="L14" s="423"/>
      <c r="M14" s="423"/>
      <c r="N14" s="423"/>
      <c r="O14" s="423"/>
      <c r="P14" s="424"/>
      <c r="Q14" s="410" t="s">
        <v>16</v>
      </c>
      <c r="R14" s="411"/>
      <c r="S14" s="412"/>
      <c r="T14" s="410" t="s">
        <v>21</v>
      </c>
      <c r="U14" s="411"/>
      <c r="V14" s="411"/>
      <c r="W14" s="412"/>
      <c r="X14" s="422" t="s">
        <v>55</v>
      </c>
      <c r="Y14" s="423"/>
      <c r="Z14" s="423"/>
      <c r="AA14" s="423"/>
      <c r="AB14" s="423"/>
      <c r="AC14" s="423"/>
      <c r="AD14" s="424"/>
    </row>
    <row r="15" spans="2:30" ht="15.95" customHeight="1">
      <c r="B15" s="413" t="s">
        <v>163</v>
      </c>
      <c r="C15" s="414"/>
      <c r="D15" s="414"/>
      <c r="E15" s="415"/>
      <c r="F15" s="413"/>
      <c r="G15" s="414"/>
      <c r="H15" s="414"/>
      <c r="I15" s="415"/>
      <c r="J15" s="419" t="s">
        <v>53</v>
      </c>
      <c r="K15" s="420"/>
      <c r="L15" s="420"/>
      <c r="M15" s="420"/>
      <c r="N15" s="420"/>
      <c r="O15" s="420"/>
      <c r="P15" s="421"/>
      <c r="Q15" s="413"/>
      <c r="R15" s="414"/>
      <c r="S15" s="415"/>
      <c r="T15" s="413"/>
      <c r="U15" s="414"/>
      <c r="V15" s="414"/>
      <c r="W15" s="415"/>
      <c r="X15" s="419" t="s">
        <v>56</v>
      </c>
      <c r="Y15" s="420"/>
      <c r="Z15" s="420"/>
      <c r="AA15" s="420"/>
      <c r="AB15" s="420"/>
      <c r="AC15" s="420"/>
      <c r="AD15" s="421"/>
    </row>
    <row r="16" spans="2:30" ht="15.95" customHeight="1">
      <c r="B16" s="413" t="s">
        <v>134</v>
      </c>
      <c r="C16" s="414"/>
      <c r="D16" s="414"/>
      <c r="E16" s="415"/>
      <c r="F16" s="413"/>
      <c r="G16" s="414"/>
      <c r="H16" s="414"/>
      <c r="I16" s="415"/>
      <c r="J16" s="419" t="s">
        <v>54</v>
      </c>
      <c r="K16" s="420"/>
      <c r="L16" s="420"/>
      <c r="M16" s="420"/>
      <c r="N16" s="420"/>
      <c r="O16" s="420"/>
      <c r="P16" s="421"/>
      <c r="Q16" s="413"/>
      <c r="R16" s="414"/>
      <c r="S16" s="415"/>
      <c r="T16" s="413"/>
      <c r="U16" s="414"/>
      <c r="V16" s="414"/>
      <c r="W16" s="415"/>
      <c r="X16" s="419" t="s">
        <v>57</v>
      </c>
      <c r="Y16" s="420"/>
      <c r="Z16" s="420"/>
      <c r="AA16" s="420"/>
      <c r="AB16" s="420"/>
      <c r="AC16" s="420"/>
      <c r="AD16" s="421"/>
    </row>
    <row r="17" spans="2:30" ht="15.95" customHeight="1">
      <c r="B17" s="410" t="s">
        <v>164</v>
      </c>
      <c r="C17" s="411"/>
      <c r="D17" s="411"/>
      <c r="E17" s="412"/>
      <c r="F17" s="410" t="s">
        <v>58</v>
      </c>
      <c r="G17" s="411"/>
      <c r="H17" s="411"/>
      <c r="I17" s="412"/>
      <c r="J17" s="422" t="s">
        <v>59</v>
      </c>
      <c r="K17" s="423"/>
      <c r="L17" s="423"/>
      <c r="M17" s="423"/>
      <c r="N17" s="423"/>
      <c r="O17" s="423"/>
      <c r="P17" s="424"/>
      <c r="Q17" s="410" t="s">
        <v>16</v>
      </c>
      <c r="R17" s="411"/>
      <c r="S17" s="412"/>
      <c r="T17" s="410" t="s">
        <v>62</v>
      </c>
      <c r="U17" s="411"/>
      <c r="V17" s="411"/>
      <c r="W17" s="412"/>
      <c r="X17" s="422" t="s">
        <v>63</v>
      </c>
      <c r="Y17" s="423"/>
      <c r="Z17" s="423"/>
      <c r="AA17" s="423"/>
      <c r="AB17" s="423"/>
      <c r="AC17" s="423"/>
      <c r="AD17" s="424"/>
    </row>
    <row r="18" spans="2:30" ht="15.95" customHeight="1">
      <c r="B18" s="413" t="s">
        <v>165</v>
      </c>
      <c r="C18" s="414"/>
      <c r="D18" s="414"/>
      <c r="E18" s="415"/>
      <c r="F18" s="413"/>
      <c r="G18" s="414"/>
      <c r="H18" s="414"/>
      <c r="I18" s="415"/>
      <c r="J18" s="419" t="s">
        <v>60</v>
      </c>
      <c r="K18" s="420"/>
      <c r="L18" s="420"/>
      <c r="M18" s="420"/>
      <c r="N18" s="420"/>
      <c r="O18" s="420"/>
      <c r="P18" s="421"/>
      <c r="Q18" s="413"/>
      <c r="R18" s="414"/>
      <c r="S18" s="415"/>
      <c r="T18" s="413"/>
      <c r="U18" s="414"/>
      <c r="V18" s="414"/>
      <c r="W18" s="415"/>
      <c r="X18" s="419" t="s">
        <v>64</v>
      </c>
      <c r="Y18" s="420"/>
      <c r="Z18" s="420"/>
      <c r="AA18" s="420"/>
      <c r="AB18" s="420"/>
      <c r="AC18" s="420"/>
      <c r="AD18" s="421"/>
    </row>
    <row r="19" spans="2:30" ht="15.95" customHeight="1">
      <c r="B19" s="413" t="s">
        <v>135</v>
      </c>
      <c r="C19" s="414"/>
      <c r="D19" s="414"/>
      <c r="E19" s="415"/>
      <c r="F19" s="413"/>
      <c r="G19" s="414"/>
      <c r="H19" s="414"/>
      <c r="I19" s="415"/>
      <c r="J19" s="419" t="s">
        <v>61</v>
      </c>
      <c r="K19" s="420"/>
      <c r="L19" s="420"/>
      <c r="M19" s="420"/>
      <c r="N19" s="420"/>
      <c r="O19" s="420"/>
      <c r="P19" s="421"/>
      <c r="Q19" s="413"/>
      <c r="R19" s="414"/>
      <c r="S19" s="415"/>
      <c r="T19" s="413"/>
      <c r="U19" s="414"/>
      <c r="V19" s="414"/>
      <c r="W19" s="415"/>
      <c r="X19" s="419" t="s">
        <v>65</v>
      </c>
      <c r="Y19" s="420"/>
      <c r="Z19" s="420"/>
      <c r="AA19" s="420"/>
      <c r="AB19" s="420"/>
      <c r="AC19" s="420"/>
      <c r="AD19" s="421"/>
    </row>
    <row r="20" spans="2:30" ht="15.95" customHeight="1">
      <c r="B20" s="410" t="s">
        <v>111</v>
      </c>
      <c r="C20" s="411"/>
      <c r="D20" s="411"/>
      <c r="E20" s="412"/>
      <c r="F20" s="410" t="s">
        <v>118</v>
      </c>
      <c r="G20" s="411"/>
      <c r="H20" s="411"/>
      <c r="I20" s="412"/>
      <c r="J20" s="422" t="s">
        <v>66</v>
      </c>
      <c r="K20" s="423"/>
      <c r="L20" s="423"/>
      <c r="M20" s="423"/>
      <c r="N20" s="423"/>
      <c r="O20" s="423"/>
      <c r="P20" s="424"/>
      <c r="Q20" s="410" t="s">
        <v>16</v>
      </c>
      <c r="R20" s="411"/>
      <c r="S20" s="412"/>
      <c r="T20" s="410" t="s">
        <v>17</v>
      </c>
      <c r="U20" s="411"/>
      <c r="V20" s="411"/>
      <c r="W20" s="412"/>
      <c r="X20" s="422" t="s">
        <v>69</v>
      </c>
      <c r="Y20" s="423"/>
      <c r="Z20" s="423"/>
      <c r="AA20" s="423"/>
      <c r="AB20" s="423"/>
      <c r="AC20" s="423"/>
      <c r="AD20" s="424"/>
    </row>
    <row r="21" spans="2:30" ht="15.95" customHeight="1">
      <c r="B21" s="413" t="s">
        <v>166</v>
      </c>
      <c r="C21" s="414"/>
      <c r="D21" s="414"/>
      <c r="E21" s="415"/>
      <c r="F21" s="413"/>
      <c r="G21" s="414"/>
      <c r="H21" s="414"/>
      <c r="I21" s="415"/>
      <c r="J21" s="419" t="s">
        <v>67</v>
      </c>
      <c r="K21" s="420"/>
      <c r="L21" s="420"/>
      <c r="M21" s="420"/>
      <c r="N21" s="420"/>
      <c r="O21" s="420"/>
      <c r="P21" s="421"/>
      <c r="Q21" s="413"/>
      <c r="R21" s="414"/>
      <c r="S21" s="415"/>
      <c r="T21" s="413"/>
      <c r="U21" s="414"/>
      <c r="V21" s="414"/>
      <c r="W21" s="415"/>
      <c r="X21" s="419" t="s">
        <v>70</v>
      </c>
      <c r="Y21" s="420"/>
      <c r="Z21" s="420"/>
      <c r="AA21" s="420"/>
      <c r="AB21" s="420"/>
      <c r="AC21" s="420"/>
      <c r="AD21" s="421"/>
    </row>
    <row r="22" spans="2:30" ht="15.95" customHeight="1">
      <c r="B22" s="413" t="s">
        <v>315</v>
      </c>
      <c r="C22" s="414"/>
      <c r="D22" s="414"/>
      <c r="E22" s="415"/>
      <c r="F22" s="413"/>
      <c r="G22" s="414"/>
      <c r="H22" s="414"/>
      <c r="I22" s="415"/>
      <c r="J22" s="419" t="s">
        <v>68</v>
      </c>
      <c r="K22" s="420"/>
      <c r="L22" s="420"/>
      <c r="M22" s="420"/>
      <c r="N22" s="420"/>
      <c r="O22" s="420"/>
      <c r="P22" s="421"/>
      <c r="Q22" s="413"/>
      <c r="R22" s="414"/>
      <c r="S22" s="415"/>
      <c r="T22" s="413"/>
      <c r="U22" s="414"/>
      <c r="V22" s="414"/>
      <c r="W22" s="415"/>
      <c r="X22" s="419" t="s">
        <v>71</v>
      </c>
      <c r="Y22" s="420"/>
      <c r="Z22" s="420"/>
      <c r="AA22" s="420"/>
      <c r="AB22" s="420"/>
      <c r="AC22" s="420"/>
      <c r="AD22" s="421"/>
    </row>
    <row r="23" spans="2:30" ht="15.95" customHeight="1">
      <c r="B23" s="410" t="s">
        <v>112</v>
      </c>
      <c r="C23" s="411"/>
      <c r="D23" s="411"/>
      <c r="E23" s="412"/>
      <c r="F23" s="410" t="s">
        <v>72</v>
      </c>
      <c r="G23" s="411"/>
      <c r="H23" s="411"/>
      <c r="I23" s="412"/>
      <c r="J23" s="422" t="s">
        <v>73</v>
      </c>
      <c r="K23" s="423"/>
      <c r="L23" s="423"/>
      <c r="M23" s="423"/>
      <c r="N23" s="423"/>
      <c r="O23" s="423"/>
      <c r="P23" s="424"/>
      <c r="Q23" s="410" t="s">
        <v>16</v>
      </c>
      <c r="R23" s="411"/>
      <c r="S23" s="412"/>
      <c r="T23" s="410" t="s">
        <v>32</v>
      </c>
      <c r="U23" s="411"/>
      <c r="V23" s="411"/>
      <c r="W23" s="412"/>
      <c r="X23" s="422" t="s">
        <v>76</v>
      </c>
      <c r="Y23" s="423"/>
      <c r="Z23" s="423"/>
      <c r="AA23" s="423"/>
      <c r="AB23" s="423"/>
      <c r="AC23" s="423"/>
      <c r="AD23" s="424"/>
    </row>
    <row r="24" spans="2:30" ht="15.95" customHeight="1">
      <c r="B24" s="413" t="s">
        <v>167</v>
      </c>
      <c r="C24" s="414"/>
      <c r="D24" s="414"/>
      <c r="E24" s="415"/>
      <c r="F24" s="413"/>
      <c r="G24" s="414"/>
      <c r="H24" s="414"/>
      <c r="I24" s="415"/>
      <c r="J24" s="419" t="s">
        <v>74</v>
      </c>
      <c r="K24" s="420"/>
      <c r="L24" s="420"/>
      <c r="M24" s="420"/>
      <c r="N24" s="420"/>
      <c r="O24" s="420"/>
      <c r="P24" s="421"/>
      <c r="Q24" s="413"/>
      <c r="R24" s="414"/>
      <c r="S24" s="415"/>
      <c r="T24" s="413"/>
      <c r="U24" s="414"/>
      <c r="V24" s="414"/>
      <c r="W24" s="415"/>
      <c r="X24" s="419" t="s">
        <v>77</v>
      </c>
      <c r="Y24" s="420"/>
      <c r="Z24" s="420"/>
      <c r="AA24" s="420"/>
      <c r="AB24" s="420"/>
      <c r="AC24" s="420"/>
      <c r="AD24" s="421"/>
    </row>
    <row r="25" spans="2:30" ht="15.95" customHeight="1">
      <c r="B25" s="413" t="s">
        <v>136</v>
      </c>
      <c r="C25" s="414"/>
      <c r="D25" s="414"/>
      <c r="E25" s="415"/>
      <c r="F25" s="413"/>
      <c r="G25" s="414"/>
      <c r="H25" s="414"/>
      <c r="I25" s="415"/>
      <c r="J25" s="419" t="s">
        <v>75</v>
      </c>
      <c r="K25" s="420"/>
      <c r="L25" s="420"/>
      <c r="M25" s="420"/>
      <c r="N25" s="420"/>
      <c r="O25" s="420"/>
      <c r="P25" s="421"/>
      <c r="Q25" s="413"/>
      <c r="R25" s="414"/>
      <c r="S25" s="415"/>
      <c r="T25" s="413"/>
      <c r="U25" s="414"/>
      <c r="V25" s="414"/>
      <c r="W25" s="415"/>
      <c r="X25" s="419" t="s">
        <v>78</v>
      </c>
      <c r="Y25" s="420"/>
      <c r="Z25" s="420"/>
      <c r="AA25" s="420"/>
      <c r="AB25" s="420"/>
      <c r="AC25" s="420"/>
      <c r="AD25" s="421"/>
    </row>
    <row r="26" spans="2:30" ht="15.95" customHeight="1">
      <c r="B26" s="410" t="s">
        <v>113</v>
      </c>
      <c r="C26" s="411"/>
      <c r="D26" s="411"/>
      <c r="E26" s="412"/>
      <c r="F26" s="410" t="s">
        <v>21</v>
      </c>
      <c r="G26" s="411"/>
      <c r="H26" s="411"/>
      <c r="I26" s="412"/>
      <c r="J26" s="422" t="s">
        <v>79</v>
      </c>
      <c r="K26" s="423"/>
      <c r="L26" s="423"/>
      <c r="M26" s="423"/>
      <c r="N26" s="423"/>
      <c r="O26" s="423"/>
      <c r="P26" s="424"/>
      <c r="Q26" s="410" t="s">
        <v>16</v>
      </c>
      <c r="R26" s="411"/>
      <c r="S26" s="412"/>
      <c r="T26" s="410" t="s">
        <v>118</v>
      </c>
      <c r="U26" s="411"/>
      <c r="V26" s="411"/>
      <c r="W26" s="412"/>
      <c r="X26" s="422" t="s">
        <v>82</v>
      </c>
      <c r="Y26" s="423"/>
      <c r="Z26" s="423"/>
      <c r="AA26" s="423"/>
      <c r="AB26" s="423"/>
      <c r="AC26" s="423"/>
      <c r="AD26" s="424"/>
    </row>
    <row r="27" spans="2:30" ht="15.95" customHeight="1">
      <c r="B27" s="413" t="s">
        <v>168</v>
      </c>
      <c r="C27" s="414"/>
      <c r="D27" s="414"/>
      <c r="E27" s="415"/>
      <c r="F27" s="413"/>
      <c r="G27" s="414"/>
      <c r="H27" s="414"/>
      <c r="I27" s="415"/>
      <c r="J27" s="419" t="s">
        <v>80</v>
      </c>
      <c r="K27" s="420"/>
      <c r="L27" s="420"/>
      <c r="M27" s="420"/>
      <c r="N27" s="420"/>
      <c r="O27" s="420"/>
      <c r="P27" s="421"/>
      <c r="Q27" s="413"/>
      <c r="R27" s="414"/>
      <c r="S27" s="415"/>
      <c r="T27" s="413"/>
      <c r="U27" s="414"/>
      <c r="V27" s="414"/>
      <c r="W27" s="415"/>
      <c r="X27" s="419" t="s">
        <v>83</v>
      </c>
      <c r="Y27" s="420"/>
      <c r="Z27" s="420"/>
      <c r="AA27" s="420"/>
      <c r="AB27" s="420"/>
      <c r="AC27" s="420"/>
      <c r="AD27" s="421"/>
    </row>
    <row r="28" spans="2:30" ht="15.95" customHeight="1">
      <c r="B28" s="413" t="s">
        <v>137</v>
      </c>
      <c r="C28" s="414"/>
      <c r="D28" s="414"/>
      <c r="E28" s="415"/>
      <c r="F28" s="413"/>
      <c r="G28" s="414"/>
      <c r="H28" s="414"/>
      <c r="I28" s="415"/>
      <c r="J28" s="419" t="s">
        <v>81</v>
      </c>
      <c r="K28" s="420"/>
      <c r="L28" s="420"/>
      <c r="M28" s="420"/>
      <c r="N28" s="420"/>
      <c r="O28" s="420"/>
      <c r="P28" s="421"/>
      <c r="Q28" s="413"/>
      <c r="R28" s="414"/>
      <c r="S28" s="415"/>
      <c r="T28" s="413"/>
      <c r="U28" s="414"/>
      <c r="V28" s="414"/>
      <c r="W28" s="415"/>
      <c r="X28" s="419" t="s">
        <v>84</v>
      </c>
      <c r="Y28" s="420"/>
      <c r="Z28" s="420"/>
      <c r="AA28" s="420"/>
      <c r="AB28" s="420"/>
      <c r="AC28" s="420"/>
      <c r="AD28" s="421"/>
    </row>
    <row r="29" spans="2:30" ht="15.95" customHeight="1">
      <c r="B29" s="410" t="s">
        <v>170</v>
      </c>
      <c r="C29" s="411"/>
      <c r="D29" s="411"/>
      <c r="E29" s="412"/>
      <c r="F29" s="410" t="s">
        <v>21</v>
      </c>
      <c r="G29" s="411"/>
      <c r="H29" s="411"/>
      <c r="I29" s="412"/>
      <c r="J29" s="422" t="s">
        <v>85</v>
      </c>
      <c r="K29" s="423"/>
      <c r="L29" s="423"/>
      <c r="M29" s="423"/>
      <c r="N29" s="423"/>
      <c r="O29" s="423"/>
      <c r="P29" s="424"/>
      <c r="Q29" s="410" t="s">
        <v>25</v>
      </c>
      <c r="R29" s="411"/>
      <c r="S29" s="412"/>
      <c r="T29" s="410" t="s">
        <v>118</v>
      </c>
      <c r="U29" s="411"/>
      <c r="V29" s="411"/>
      <c r="W29" s="412"/>
      <c r="X29" s="422" t="s">
        <v>280</v>
      </c>
      <c r="Y29" s="423"/>
      <c r="Z29" s="423"/>
      <c r="AA29" s="423"/>
      <c r="AB29" s="423"/>
      <c r="AC29" s="423"/>
      <c r="AD29" s="424"/>
    </row>
    <row r="30" spans="2:30" ht="15.95" customHeight="1">
      <c r="B30" s="413" t="s">
        <v>169</v>
      </c>
      <c r="C30" s="414"/>
      <c r="D30" s="414"/>
      <c r="E30" s="415"/>
      <c r="F30" s="413"/>
      <c r="G30" s="414"/>
      <c r="H30" s="414"/>
      <c r="I30" s="415"/>
      <c r="J30" s="419" t="s">
        <v>86</v>
      </c>
      <c r="K30" s="420"/>
      <c r="L30" s="420"/>
      <c r="M30" s="420"/>
      <c r="N30" s="420"/>
      <c r="O30" s="420"/>
      <c r="P30" s="421"/>
      <c r="Q30" s="413"/>
      <c r="R30" s="414"/>
      <c r="S30" s="415"/>
      <c r="T30" s="413"/>
      <c r="U30" s="414"/>
      <c r="V30" s="414"/>
      <c r="W30" s="415"/>
      <c r="X30" s="419" t="s">
        <v>281</v>
      </c>
      <c r="Y30" s="420"/>
      <c r="Z30" s="420"/>
      <c r="AA30" s="420"/>
      <c r="AB30" s="420"/>
      <c r="AC30" s="420"/>
      <c r="AD30" s="421"/>
    </row>
    <row r="31" spans="2:30" ht="15.95" customHeight="1">
      <c r="B31" s="413" t="s">
        <v>316</v>
      </c>
      <c r="C31" s="414"/>
      <c r="D31" s="414"/>
      <c r="E31" s="415"/>
      <c r="F31" s="413"/>
      <c r="G31" s="414"/>
      <c r="H31" s="414"/>
      <c r="I31" s="415"/>
      <c r="J31" s="419" t="s">
        <v>87</v>
      </c>
      <c r="K31" s="420"/>
      <c r="L31" s="420"/>
      <c r="M31" s="420"/>
      <c r="N31" s="420"/>
      <c r="O31" s="420"/>
      <c r="P31" s="421"/>
      <c r="Q31" s="413"/>
      <c r="R31" s="414"/>
      <c r="S31" s="415"/>
      <c r="T31" s="413"/>
      <c r="U31" s="414"/>
      <c r="V31" s="414"/>
      <c r="W31" s="415"/>
      <c r="X31" s="419" t="s">
        <v>282</v>
      </c>
      <c r="Y31" s="420"/>
      <c r="Z31" s="420"/>
      <c r="AA31" s="420"/>
      <c r="AB31" s="420"/>
      <c r="AC31" s="420"/>
      <c r="AD31" s="421"/>
    </row>
    <row r="32" spans="2:30" ht="15.95" customHeight="1">
      <c r="B32" s="410" t="s">
        <v>171</v>
      </c>
      <c r="C32" s="411"/>
      <c r="D32" s="411"/>
      <c r="E32" s="412"/>
      <c r="F32" s="410" t="s">
        <v>21</v>
      </c>
      <c r="G32" s="411"/>
      <c r="H32" s="411"/>
      <c r="I32" s="412"/>
      <c r="J32" s="422" t="s">
        <v>88</v>
      </c>
      <c r="K32" s="423"/>
      <c r="L32" s="423"/>
      <c r="M32" s="423"/>
      <c r="N32" s="423"/>
      <c r="O32" s="423"/>
      <c r="P32" s="424"/>
      <c r="Q32" s="410" t="s">
        <v>16</v>
      </c>
      <c r="R32" s="411"/>
      <c r="S32" s="412"/>
      <c r="T32" s="410" t="s">
        <v>118</v>
      </c>
      <c r="U32" s="411"/>
      <c r="V32" s="411"/>
      <c r="W32" s="412"/>
      <c r="X32" s="422" t="s">
        <v>283</v>
      </c>
      <c r="Y32" s="423"/>
      <c r="Z32" s="423"/>
      <c r="AA32" s="423"/>
      <c r="AB32" s="423"/>
      <c r="AC32" s="423"/>
      <c r="AD32" s="424"/>
    </row>
    <row r="33" spans="2:30" ht="15.95" customHeight="1">
      <c r="B33" s="413" t="s">
        <v>317</v>
      </c>
      <c r="C33" s="414"/>
      <c r="D33" s="414"/>
      <c r="E33" s="415"/>
      <c r="F33" s="413"/>
      <c r="G33" s="414"/>
      <c r="H33" s="414"/>
      <c r="I33" s="415"/>
      <c r="J33" s="419" t="s">
        <v>86</v>
      </c>
      <c r="K33" s="420"/>
      <c r="L33" s="420"/>
      <c r="M33" s="420"/>
      <c r="N33" s="420"/>
      <c r="O33" s="420"/>
      <c r="P33" s="421"/>
      <c r="Q33" s="413"/>
      <c r="R33" s="414"/>
      <c r="S33" s="415"/>
      <c r="T33" s="413"/>
      <c r="U33" s="414"/>
      <c r="V33" s="414"/>
      <c r="W33" s="415"/>
      <c r="X33" s="419" t="s">
        <v>284</v>
      </c>
      <c r="Y33" s="420"/>
      <c r="Z33" s="420"/>
      <c r="AA33" s="420"/>
      <c r="AB33" s="420"/>
      <c r="AC33" s="420"/>
      <c r="AD33" s="421"/>
    </row>
    <row r="34" spans="2:30" ht="15.95" customHeight="1">
      <c r="B34" s="413" t="s">
        <v>138</v>
      </c>
      <c r="C34" s="414"/>
      <c r="D34" s="414"/>
      <c r="E34" s="415"/>
      <c r="F34" s="413"/>
      <c r="G34" s="414"/>
      <c r="H34" s="414"/>
      <c r="I34" s="415"/>
      <c r="J34" s="419" t="s">
        <v>87</v>
      </c>
      <c r="K34" s="420"/>
      <c r="L34" s="420"/>
      <c r="M34" s="420"/>
      <c r="N34" s="420"/>
      <c r="O34" s="420"/>
      <c r="P34" s="421"/>
      <c r="Q34" s="413"/>
      <c r="R34" s="414"/>
      <c r="S34" s="415"/>
      <c r="T34" s="413"/>
      <c r="U34" s="414"/>
      <c r="V34" s="414"/>
      <c r="W34" s="415"/>
      <c r="X34" s="419" t="s">
        <v>318</v>
      </c>
      <c r="Y34" s="420"/>
      <c r="Z34" s="420"/>
      <c r="AA34" s="420"/>
      <c r="AB34" s="420"/>
      <c r="AC34" s="420"/>
      <c r="AD34" s="421"/>
    </row>
    <row r="35" spans="2:30" ht="15.95" customHeight="1">
      <c r="B35" s="410" t="s">
        <v>172</v>
      </c>
      <c r="C35" s="411"/>
      <c r="D35" s="411"/>
      <c r="E35" s="412"/>
      <c r="F35" s="410" t="s">
        <v>72</v>
      </c>
      <c r="G35" s="411"/>
      <c r="H35" s="411"/>
      <c r="I35" s="412"/>
      <c r="J35" s="422" t="s">
        <v>89</v>
      </c>
      <c r="K35" s="423"/>
      <c r="L35" s="423"/>
      <c r="M35" s="423"/>
      <c r="N35" s="423"/>
      <c r="O35" s="423"/>
      <c r="P35" s="424"/>
      <c r="Q35" s="410" t="s">
        <v>16</v>
      </c>
      <c r="R35" s="411"/>
      <c r="S35" s="412"/>
      <c r="T35" s="410" t="s">
        <v>58</v>
      </c>
      <c r="U35" s="411"/>
      <c r="V35" s="411"/>
      <c r="W35" s="412"/>
      <c r="X35" s="422" t="s">
        <v>92</v>
      </c>
      <c r="Y35" s="423"/>
      <c r="Z35" s="423"/>
      <c r="AA35" s="423"/>
      <c r="AB35" s="423"/>
      <c r="AC35" s="423"/>
      <c r="AD35" s="424"/>
    </row>
    <row r="36" spans="2:30" ht="15.95" customHeight="1">
      <c r="B36" s="413" t="s">
        <v>173</v>
      </c>
      <c r="C36" s="414"/>
      <c r="D36" s="414"/>
      <c r="E36" s="415"/>
      <c r="F36" s="413"/>
      <c r="G36" s="414"/>
      <c r="H36" s="414"/>
      <c r="I36" s="415"/>
      <c r="J36" s="419" t="s">
        <v>90</v>
      </c>
      <c r="K36" s="420"/>
      <c r="L36" s="420"/>
      <c r="M36" s="420"/>
      <c r="N36" s="420"/>
      <c r="O36" s="420"/>
      <c r="P36" s="421"/>
      <c r="Q36" s="413"/>
      <c r="R36" s="414"/>
      <c r="S36" s="415"/>
      <c r="T36" s="413"/>
      <c r="U36" s="414"/>
      <c r="V36" s="414"/>
      <c r="W36" s="415"/>
      <c r="X36" s="419" t="s">
        <v>93</v>
      </c>
      <c r="Y36" s="420"/>
      <c r="Z36" s="420"/>
      <c r="AA36" s="420"/>
      <c r="AB36" s="420"/>
      <c r="AC36" s="420"/>
      <c r="AD36" s="421"/>
    </row>
    <row r="37" spans="2:30" ht="15.95" customHeight="1">
      <c r="B37" s="413" t="s">
        <v>139</v>
      </c>
      <c r="C37" s="414"/>
      <c r="D37" s="414"/>
      <c r="E37" s="415"/>
      <c r="F37" s="413"/>
      <c r="G37" s="414"/>
      <c r="H37" s="414"/>
      <c r="I37" s="415"/>
      <c r="J37" s="419" t="s">
        <v>91</v>
      </c>
      <c r="K37" s="420"/>
      <c r="L37" s="420"/>
      <c r="M37" s="420"/>
      <c r="N37" s="420"/>
      <c r="O37" s="420"/>
      <c r="P37" s="421"/>
      <c r="Q37" s="413"/>
      <c r="R37" s="414"/>
      <c r="S37" s="415"/>
      <c r="T37" s="413"/>
      <c r="U37" s="414"/>
      <c r="V37" s="414"/>
      <c r="W37" s="415"/>
      <c r="X37" s="419" t="s">
        <v>94</v>
      </c>
      <c r="Y37" s="420"/>
      <c r="Z37" s="420"/>
      <c r="AA37" s="420"/>
      <c r="AB37" s="420"/>
      <c r="AC37" s="420"/>
      <c r="AD37" s="421"/>
    </row>
    <row r="38" spans="2:30" ht="15.95" customHeight="1">
      <c r="B38" s="410" t="s">
        <v>174</v>
      </c>
      <c r="C38" s="411"/>
      <c r="D38" s="411"/>
      <c r="E38" s="412"/>
      <c r="F38" s="410" t="s">
        <v>17</v>
      </c>
      <c r="G38" s="411"/>
      <c r="H38" s="411"/>
      <c r="I38" s="412"/>
      <c r="J38" s="422" t="s">
        <v>95</v>
      </c>
      <c r="K38" s="423"/>
      <c r="L38" s="423"/>
      <c r="M38" s="423"/>
      <c r="N38" s="423"/>
      <c r="O38" s="423"/>
      <c r="P38" s="424"/>
      <c r="Q38" s="410" t="s">
        <v>16</v>
      </c>
      <c r="R38" s="411"/>
      <c r="S38" s="412"/>
      <c r="T38" s="410" t="s">
        <v>21</v>
      </c>
      <c r="U38" s="411"/>
      <c r="V38" s="411"/>
      <c r="W38" s="412"/>
      <c r="X38" s="422" t="s">
        <v>98</v>
      </c>
      <c r="Y38" s="423"/>
      <c r="Z38" s="423"/>
      <c r="AA38" s="423"/>
      <c r="AB38" s="423"/>
      <c r="AC38" s="423"/>
      <c r="AD38" s="424"/>
    </row>
    <row r="39" spans="2:30" ht="15.95" customHeight="1">
      <c r="B39" s="413" t="s">
        <v>175</v>
      </c>
      <c r="C39" s="414"/>
      <c r="D39" s="414"/>
      <c r="E39" s="415"/>
      <c r="F39" s="413"/>
      <c r="G39" s="414"/>
      <c r="H39" s="414"/>
      <c r="I39" s="415"/>
      <c r="J39" s="419" t="s">
        <v>96</v>
      </c>
      <c r="K39" s="420"/>
      <c r="L39" s="420"/>
      <c r="M39" s="420"/>
      <c r="N39" s="420"/>
      <c r="O39" s="420"/>
      <c r="P39" s="421"/>
      <c r="Q39" s="413"/>
      <c r="R39" s="414"/>
      <c r="S39" s="415"/>
      <c r="T39" s="413"/>
      <c r="U39" s="414"/>
      <c r="V39" s="414"/>
      <c r="W39" s="415"/>
      <c r="X39" s="419" t="s">
        <v>99</v>
      </c>
      <c r="Y39" s="420"/>
      <c r="Z39" s="420"/>
      <c r="AA39" s="420"/>
      <c r="AB39" s="420"/>
      <c r="AC39" s="420"/>
      <c r="AD39" s="421"/>
    </row>
    <row r="40" spans="2:30" ht="15.95" customHeight="1">
      <c r="B40" s="413" t="s">
        <v>140</v>
      </c>
      <c r="C40" s="414"/>
      <c r="D40" s="414"/>
      <c r="E40" s="415"/>
      <c r="F40" s="413"/>
      <c r="G40" s="414"/>
      <c r="H40" s="414"/>
      <c r="I40" s="415"/>
      <c r="J40" s="419" t="s">
        <v>97</v>
      </c>
      <c r="K40" s="420"/>
      <c r="L40" s="420"/>
      <c r="M40" s="420"/>
      <c r="N40" s="420"/>
      <c r="O40" s="420"/>
      <c r="P40" s="421"/>
      <c r="Q40" s="413"/>
      <c r="R40" s="414"/>
      <c r="S40" s="415"/>
      <c r="T40" s="413"/>
      <c r="U40" s="414"/>
      <c r="V40" s="414"/>
      <c r="W40" s="415"/>
      <c r="X40" s="419" t="s">
        <v>100</v>
      </c>
      <c r="Y40" s="420"/>
      <c r="Z40" s="420"/>
      <c r="AA40" s="420"/>
      <c r="AB40" s="420"/>
      <c r="AC40" s="420"/>
      <c r="AD40" s="421"/>
    </row>
    <row r="41" spans="2:30" ht="15.95" customHeight="1">
      <c r="B41" s="410" t="s">
        <v>176</v>
      </c>
      <c r="C41" s="411"/>
      <c r="D41" s="411"/>
      <c r="E41" s="412"/>
      <c r="F41" s="410" t="s">
        <v>58</v>
      </c>
      <c r="G41" s="411"/>
      <c r="H41" s="411"/>
      <c r="I41" s="412"/>
      <c r="J41" s="422" t="s">
        <v>101</v>
      </c>
      <c r="K41" s="423"/>
      <c r="L41" s="423"/>
      <c r="M41" s="423"/>
      <c r="N41" s="423"/>
      <c r="O41" s="423"/>
      <c r="P41" s="424"/>
      <c r="Q41" s="410" t="s">
        <v>16</v>
      </c>
      <c r="R41" s="411"/>
      <c r="S41" s="412"/>
      <c r="T41" s="410" t="s">
        <v>319</v>
      </c>
      <c r="U41" s="411"/>
      <c r="V41" s="411"/>
      <c r="W41" s="412"/>
      <c r="X41" s="422" t="s">
        <v>104</v>
      </c>
      <c r="Y41" s="423"/>
      <c r="Z41" s="423"/>
      <c r="AA41" s="423"/>
      <c r="AB41" s="423"/>
      <c r="AC41" s="423"/>
      <c r="AD41" s="424"/>
    </row>
    <row r="42" spans="2:30" ht="15.95" customHeight="1">
      <c r="B42" s="413" t="s">
        <v>177</v>
      </c>
      <c r="C42" s="414"/>
      <c r="D42" s="414"/>
      <c r="E42" s="415"/>
      <c r="F42" s="413"/>
      <c r="G42" s="414"/>
      <c r="H42" s="414"/>
      <c r="I42" s="415"/>
      <c r="J42" s="419" t="s">
        <v>102</v>
      </c>
      <c r="K42" s="420"/>
      <c r="L42" s="420"/>
      <c r="M42" s="420"/>
      <c r="N42" s="420"/>
      <c r="O42" s="420"/>
      <c r="P42" s="421"/>
      <c r="Q42" s="413"/>
      <c r="R42" s="414"/>
      <c r="S42" s="415"/>
      <c r="T42" s="413"/>
      <c r="U42" s="414"/>
      <c r="V42" s="414"/>
      <c r="W42" s="415"/>
      <c r="X42" s="419" t="s">
        <v>105</v>
      </c>
      <c r="Y42" s="420"/>
      <c r="Z42" s="420"/>
      <c r="AA42" s="420"/>
      <c r="AB42" s="420"/>
      <c r="AC42" s="420"/>
      <c r="AD42" s="421"/>
    </row>
    <row r="43" spans="2:30" ht="15.95" customHeight="1">
      <c r="B43" s="416" t="s">
        <v>141</v>
      </c>
      <c r="C43" s="417"/>
      <c r="D43" s="417"/>
      <c r="E43" s="418"/>
      <c r="F43" s="416"/>
      <c r="G43" s="417"/>
      <c r="H43" s="417"/>
      <c r="I43" s="418"/>
      <c r="J43" s="425" t="s">
        <v>103</v>
      </c>
      <c r="K43" s="426"/>
      <c r="L43" s="426"/>
      <c r="M43" s="426"/>
      <c r="N43" s="426"/>
      <c r="O43" s="426"/>
      <c r="P43" s="427"/>
      <c r="Q43" s="416"/>
      <c r="R43" s="417"/>
      <c r="S43" s="418"/>
      <c r="T43" s="416"/>
      <c r="U43" s="417"/>
      <c r="V43" s="417"/>
      <c r="W43" s="418"/>
      <c r="X43" s="425" t="s">
        <v>106</v>
      </c>
      <c r="Y43" s="426"/>
      <c r="Z43" s="426"/>
      <c r="AA43" s="426"/>
      <c r="AB43" s="426"/>
      <c r="AC43" s="426"/>
      <c r="AD43" s="427"/>
    </row>
    <row r="44" spans="2:30" ht="15.95" customHeight="1">
      <c r="B44" s="428" t="s">
        <v>178</v>
      </c>
      <c r="C44" s="428"/>
      <c r="D44" s="428"/>
      <c r="E44" s="428"/>
      <c r="F44" s="428" t="s">
        <v>118</v>
      </c>
      <c r="G44" s="428"/>
      <c r="H44" s="428"/>
      <c r="I44" s="428"/>
      <c r="J44" s="433" t="s">
        <v>13</v>
      </c>
      <c r="K44" s="433"/>
      <c r="L44" s="433"/>
      <c r="M44" s="433"/>
      <c r="N44" s="433"/>
      <c r="O44" s="433"/>
      <c r="P44" s="433"/>
      <c r="Q44" s="428" t="s">
        <v>16</v>
      </c>
      <c r="R44" s="428"/>
      <c r="S44" s="428"/>
      <c r="T44" s="428" t="s">
        <v>17</v>
      </c>
      <c r="U44" s="428"/>
      <c r="V44" s="428"/>
      <c r="W44" s="428"/>
      <c r="X44" s="433" t="s">
        <v>18</v>
      </c>
      <c r="Y44" s="433"/>
      <c r="Z44" s="433"/>
      <c r="AA44" s="433"/>
      <c r="AB44" s="433"/>
      <c r="AC44" s="433"/>
      <c r="AD44" s="433"/>
    </row>
    <row r="45" spans="2:30" ht="15.95" customHeight="1">
      <c r="B45" s="432" t="s">
        <v>320</v>
      </c>
      <c r="C45" s="432"/>
      <c r="D45" s="432"/>
      <c r="E45" s="432"/>
      <c r="F45" s="432"/>
      <c r="G45" s="432"/>
      <c r="H45" s="432"/>
      <c r="I45" s="432"/>
      <c r="J45" s="434" t="s">
        <v>14</v>
      </c>
      <c r="K45" s="434"/>
      <c r="L45" s="434"/>
      <c r="M45" s="434"/>
      <c r="N45" s="434"/>
      <c r="O45" s="434"/>
      <c r="P45" s="434"/>
      <c r="Q45" s="432"/>
      <c r="R45" s="432"/>
      <c r="S45" s="432"/>
      <c r="T45" s="432"/>
      <c r="U45" s="432"/>
      <c r="V45" s="432"/>
      <c r="W45" s="432"/>
      <c r="X45" s="434" t="s">
        <v>19</v>
      </c>
      <c r="Y45" s="434"/>
      <c r="Z45" s="434"/>
      <c r="AA45" s="434"/>
      <c r="AB45" s="434"/>
      <c r="AC45" s="434"/>
      <c r="AD45" s="434"/>
    </row>
    <row r="46" spans="2:30" ht="15.95" customHeight="1">
      <c r="B46" s="432" t="s">
        <v>143</v>
      </c>
      <c r="C46" s="432"/>
      <c r="D46" s="432"/>
      <c r="E46" s="432"/>
      <c r="F46" s="432"/>
      <c r="G46" s="432"/>
      <c r="H46" s="432"/>
      <c r="I46" s="432"/>
      <c r="J46" s="434" t="s">
        <v>15</v>
      </c>
      <c r="K46" s="434"/>
      <c r="L46" s="434"/>
      <c r="M46" s="434"/>
      <c r="N46" s="434"/>
      <c r="O46" s="434"/>
      <c r="P46" s="434"/>
      <c r="Q46" s="432"/>
      <c r="R46" s="432"/>
      <c r="S46" s="432"/>
      <c r="T46" s="432"/>
      <c r="U46" s="432"/>
      <c r="V46" s="432"/>
      <c r="W46" s="432"/>
      <c r="X46" s="434" t="s">
        <v>20</v>
      </c>
      <c r="Y46" s="434"/>
      <c r="Z46" s="434"/>
      <c r="AA46" s="434"/>
      <c r="AB46" s="434"/>
      <c r="AC46" s="434"/>
      <c r="AD46" s="434"/>
    </row>
    <row r="47" spans="2:30" ht="15.95" customHeight="1">
      <c r="B47" s="410" t="s">
        <v>179</v>
      </c>
      <c r="C47" s="411"/>
      <c r="D47" s="411"/>
      <c r="E47" s="412"/>
      <c r="F47" s="410" t="s">
        <v>21</v>
      </c>
      <c r="G47" s="411"/>
      <c r="H47" s="411"/>
      <c r="I47" s="412"/>
      <c r="J47" s="422" t="s">
        <v>22</v>
      </c>
      <c r="K47" s="423"/>
      <c r="L47" s="423"/>
      <c r="M47" s="423"/>
      <c r="N47" s="423"/>
      <c r="O47" s="423"/>
      <c r="P47" s="424"/>
      <c r="Q47" s="410" t="s">
        <v>25</v>
      </c>
      <c r="R47" s="411"/>
      <c r="S47" s="412"/>
      <c r="T47" s="410" t="s">
        <v>118</v>
      </c>
      <c r="U47" s="411"/>
      <c r="V47" s="411"/>
      <c r="W47" s="412"/>
      <c r="X47" s="422" t="s">
        <v>26</v>
      </c>
      <c r="Y47" s="423"/>
      <c r="Z47" s="423"/>
      <c r="AA47" s="423"/>
      <c r="AB47" s="423"/>
      <c r="AC47" s="423"/>
      <c r="AD47" s="424"/>
    </row>
    <row r="48" spans="2:30" ht="15.75" customHeight="1">
      <c r="B48" s="413" t="s">
        <v>321</v>
      </c>
      <c r="C48" s="414"/>
      <c r="D48" s="414"/>
      <c r="E48" s="415"/>
      <c r="F48" s="413"/>
      <c r="G48" s="414"/>
      <c r="H48" s="414"/>
      <c r="I48" s="415"/>
      <c r="J48" s="419" t="s">
        <v>23</v>
      </c>
      <c r="K48" s="420"/>
      <c r="L48" s="420"/>
      <c r="M48" s="420"/>
      <c r="N48" s="420"/>
      <c r="O48" s="420"/>
      <c r="P48" s="421"/>
      <c r="Q48" s="413"/>
      <c r="R48" s="414"/>
      <c r="S48" s="415"/>
      <c r="T48" s="413"/>
      <c r="U48" s="414"/>
      <c r="V48" s="414"/>
      <c r="W48" s="415"/>
      <c r="X48" s="419" t="s">
        <v>27</v>
      </c>
      <c r="Y48" s="420"/>
      <c r="Z48" s="420"/>
      <c r="AA48" s="420"/>
      <c r="AB48" s="420"/>
      <c r="AC48" s="420"/>
      <c r="AD48" s="421"/>
    </row>
    <row r="49" spans="2:30" ht="15.95" customHeight="1">
      <c r="B49" s="413" t="s">
        <v>322</v>
      </c>
      <c r="C49" s="414"/>
      <c r="D49" s="414"/>
      <c r="E49" s="415"/>
      <c r="F49" s="413"/>
      <c r="G49" s="414"/>
      <c r="H49" s="414"/>
      <c r="I49" s="415"/>
      <c r="J49" s="419" t="s">
        <v>24</v>
      </c>
      <c r="K49" s="420"/>
      <c r="L49" s="420"/>
      <c r="M49" s="420"/>
      <c r="N49" s="420"/>
      <c r="O49" s="420"/>
      <c r="P49" s="421"/>
      <c r="Q49" s="413"/>
      <c r="R49" s="414"/>
      <c r="S49" s="415"/>
      <c r="T49" s="413"/>
      <c r="U49" s="414"/>
      <c r="V49" s="414"/>
      <c r="W49" s="415"/>
      <c r="X49" s="419" t="s">
        <v>28</v>
      </c>
      <c r="Y49" s="420"/>
      <c r="Z49" s="420"/>
      <c r="AA49" s="420"/>
      <c r="AB49" s="420"/>
      <c r="AC49" s="420"/>
      <c r="AD49" s="421"/>
    </row>
    <row r="50" spans="2:30" ht="15.95" customHeight="1">
      <c r="B50" s="410" t="s">
        <v>180</v>
      </c>
      <c r="C50" s="411"/>
      <c r="D50" s="411"/>
      <c r="E50" s="412"/>
      <c r="F50" s="410" t="s">
        <v>21</v>
      </c>
      <c r="G50" s="411"/>
      <c r="H50" s="411"/>
      <c r="I50" s="412"/>
      <c r="J50" s="422" t="s">
        <v>29</v>
      </c>
      <c r="K50" s="423"/>
      <c r="L50" s="423"/>
      <c r="M50" s="423"/>
      <c r="N50" s="423"/>
      <c r="O50" s="423"/>
      <c r="P50" s="424"/>
      <c r="Q50" s="410" t="s">
        <v>31</v>
      </c>
      <c r="R50" s="411"/>
      <c r="S50" s="412"/>
      <c r="T50" s="410" t="s">
        <v>32</v>
      </c>
      <c r="U50" s="411"/>
      <c r="V50" s="411"/>
      <c r="W50" s="412"/>
      <c r="X50" s="422" t="s">
        <v>33</v>
      </c>
      <c r="Y50" s="423"/>
      <c r="Z50" s="423"/>
      <c r="AA50" s="423"/>
      <c r="AB50" s="423"/>
      <c r="AC50" s="423"/>
      <c r="AD50" s="424"/>
    </row>
    <row r="51" spans="2:30" ht="15.95" customHeight="1">
      <c r="B51" s="413" t="s">
        <v>323</v>
      </c>
      <c r="C51" s="414"/>
      <c r="D51" s="414"/>
      <c r="E51" s="415"/>
      <c r="F51" s="413"/>
      <c r="G51" s="414"/>
      <c r="H51" s="414"/>
      <c r="I51" s="415"/>
      <c r="J51" s="419" t="s">
        <v>30</v>
      </c>
      <c r="K51" s="420"/>
      <c r="L51" s="420"/>
      <c r="M51" s="420"/>
      <c r="N51" s="420"/>
      <c r="O51" s="420"/>
      <c r="P51" s="421"/>
      <c r="Q51" s="413"/>
      <c r="R51" s="414"/>
      <c r="S51" s="415"/>
      <c r="T51" s="413"/>
      <c r="U51" s="414"/>
      <c r="V51" s="414"/>
      <c r="W51" s="415"/>
      <c r="X51" s="419" t="s">
        <v>147</v>
      </c>
      <c r="Y51" s="420"/>
      <c r="Z51" s="420"/>
      <c r="AA51" s="420"/>
      <c r="AB51" s="420"/>
      <c r="AC51" s="420"/>
      <c r="AD51" s="421"/>
    </row>
    <row r="52" spans="2:30" ht="15.95" customHeight="1">
      <c r="B52" s="413" t="s">
        <v>324</v>
      </c>
      <c r="C52" s="414"/>
      <c r="D52" s="414"/>
      <c r="E52" s="415"/>
      <c r="F52" s="413"/>
      <c r="G52" s="414"/>
      <c r="H52" s="414"/>
      <c r="I52" s="415"/>
      <c r="J52" s="419"/>
      <c r="K52" s="420"/>
      <c r="L52" s="420"/>
      <c r="M52" s="420"/>
      <c r="N52" s="420"/>
      <c r="O52" s="420"/>
      <c r="P52" s="421"/>
      <c r="Q52" s="413"/>
      <c r="R52" s="414"/>
      <c r="S52" s="415"/>
      <c r="T52" s="413"/>
      <c r="U52" s="414"/>
      <c r="V52" s="414"/>
      <c r="W52" s="415"/>
      <c r="X52" s="419"/>
      <c r="Y52" s="420"/>
      <c r="Z52" s="420"/>
      <c r="AA52" s="420"/>
      <c r="AB52" s="420"/>
      <c r="AC52" s="420"/>
      <c r="AD52" s="421"/>
    </row>
    <row r="53" spans="2:30" ht="15.95" customHeight="1">
      <c r="B53" s="428" t="s">
        <v>181</v>
      </c>
      <c r="C53" s="428"/>
      <c r="D53" s="428"/>
      <c r="E53" s="428"/>
      <c r="F53" s="428" t="s">
        <v>325</v>
      </c>
      <c r="G53" s="428"/>
      <c r="H53" s="428"/>
      <c r="I53" s="428"/>
      <c r="J53" s="433" t="s">
        <v>34</v>
      </c>
      <c r="K53" s="433"/>
      <c r="L53" s="433"/>
      <c r="M53" s="433"/>
      <c r="N53" s="433"/>
      <c r="O53" s="433"/>
      <c r="P53" s="433"/>
      <c r="Q53" s="428" t="s">
        <v>36</v>
      </c>
      <c r="R53" s="428"/>
      <c r="S53" s="428"/>
      <c r="T53" s="428" t="s">
        <v>326</v>
      </c>
      <c r="U53" s="428"/>
      <c r="V53" s="428"/>
      <c r="W53" s="428"/>
      <c r="X53" s="433" t="s">
        <v>37</v>
      </c>
      <c r="Y53" s="433"/>
      <c r="Z53" s="433"/>
      <c r="AA53" s="433"/>
      <c r="AB53" s="433"/>
      <c r="AC53" s="433"/>
      <c r="AD53" s="433"/>
    </row>
    <row r="54" spans="2:30" ht="15.95" customHeight="1">
      <c r="B54" s="432" t="s">
        <v>182</v>
      </c>
      <c r="C54" s="432"/>
      <c r="D54" s="432"/>
      <c r="E54" s="432"/>
      <c r="F54" s="432"/>
      <c r="G54" s="432"/>
      <c r="H54" s="432"/>
      <c r="I54" s="432"/>
      <c r="J54" s="434" t="s">
        <v>35</v>
      </c>
      <c r="K54" s="434"/>
      <c r="L54" s="434"/>
      <c r="M54" s="434"/>
      <c r="N54" s="434"/>
      <c r="O54" s="434"/>
      <c r="P54" s="434"/>
      <c r="Q54" s="432"/>
      <c r="R54" s="432"/>
      <c r="S54" s="432"/>
      <c r="T54" s="432"/>
      <c r="U54" s="432"/>
      <c r="V54" s="432"/>
      <c r="W54" s="432"/>
      <c r="X54" s="434" t="s">
        <v>38</v>
      </c>
      <c r="Y54" s="434"/>
      <c r="Z54" s="434"/>
      <c r="AA54" s="434"/>
      <c r="AB54" s="434"/>
      <c r="AC54" s="434"/>
      <c r="AD54" s="434"/>
    </row>
    <row r="55" spans="2:30" ht="15.95" customHeight="1">
      <c r="B55" s="429" t="s">
        <v>144</v>
      </c>
      <c r="C55" s="429"/>
      <c r="D55" s="429"/>
      <c r="E55" s="429"/>
      <c r="F55" s="429"/>
      <c r="G55" s="429"/>
      <c r="H55" s="429"/>
      <c r="I55" s="429"/>
      <c r="J55" s="435"/>
      <c r="K55" s="435"/>
      <c r="L55" s="435"/>
      <c r="M55" s="435"/>
      <c r="N55" s="435"/>
      <c r="O55" s="435"/>
      <c r="P55" s="435"/>
      <c r="Q55" s="429"/>
      <c r="R55" s="429"/>
      <c r="S55" s="429"/>
      <c r="T55" s="429"/>
      <c r="U55" s="429"/>
      <c r="V55" s="429"/>
      <c r="W55" s="429"/>
      <c r="X55" s="435"/>
      <c r="Y55" s="435"/>
      <c r="Z55" s="435"/>
      <c r="AA55" s="435"/>
      <c r="AB55" s="435"/>
      <c r="AC55" s="435"/>
      <c r="AD55" s="435"/>
    </row>
    <row r="56" spans="2:30" ht="8.1" customHeight="1"/>
    <row r="57" spans="2:30" ht="8.1" customHeight="1"/>
    <row r="58" spans="2:30" ht="8.1" customHeight="1"/>
    <row r="59" spans="2:30" ht="8.1" customHeight="1"/>
    <row r="60" spans="2:30" ht="8.1" customHeight="1"/>
    <row r="61" spans="2:30" ht="8.1" customHeight="1"/>
    <row r="62" spans="2:30" ht="8.1" customHeight="1"/>
    <row r="63" spans="2:30" ht="8.1" customHeight="1"/>
    <row r="64" spans="2:30" ht="8.1" customHeight="1"/>
    <row r="65" ht="8.25" customHeight="1"/>
    <row r="66" ht="8.25" customHeight="1"/>
    <row r="67" ht="8.25" customHeight="1"/>
    <row r="68" ht="8.25" customHeight="1"/>
    <row r="69" ht="8.25" customHeight="1"/>
    <row r="70" ht="8.25" customHeight="1"/>
    <row r="71" ht="8.25" customHeight="1"/>
    <row r="72" ht="8.25" customHeight="1"/>
    <row r="73" ht="8.25" customHeight="1"/>
    <row r="74" ht="8.25" customHeight="1"/>
    <row r="75" ht="8.25" customHeight="1"/>
    <row r="76" ht="8.25" customHeight="1"/>
    <row r="77" ht="8.25" customHeight="1"/>
    <row r="78" ht="8.25" customHeight="1"/>
    <row r="79" ht="8.25" customHeight="1"/>
    <row r="80" ht="8.25" customHeight="1"/>
    <row r="81" ht="8.25" customHeight="1"/>
    <row r="82" ht="8.25" customHeight="1"/>
    <row r="83" ht="8.25" customHeight="1"/>
    <row r="84" ht="8.25" customHeight="1"/>
    <row r="85" ht="8.25" customHeight="1"/>
    <row r="86" ht="8.25" customHeight="1"/>
    <row r="87" ht="8.25" customHeight="1"/>
    <row r="88" ht="8.25" customHeight="1"/>
    <row r="89" ht="8.25" customHeight="1"/>
    <row r="90" ht="8.25" customHeight="1"/>
    <row r="91" ht="8.25" customHeight="1"/>
    <row r="92" ht="8.25" customHeight="1"/>
    <row r="93" ht="8.25" customHeight="1"/>
    <row r="94" ht="8.25" customHeight="1"/>
    <row r="95" ht="8.25" customHeight="1"/>
    <row r="96" ht="8.25" customHeight="1"/>
    <row r="97" ht="8.25" customHeight="1"/>
    <row r="98" ht="8.25" customHeight="1"/>
    <row r="99" ht="8.25" customHeight="1"/>
    <row r="100" ht="8.25" customHeight="1"/>
    <row r="101" ht="8.25" customHeight="1"/>
    <row r="102" ht="8.25" customHeight="1"/>
    <row r="103" ht="8.25" customHeight="1"/>
    <row r="104" ht="8.25" customHeight="1"/>
    <row r="105" ht="8.25" customHeight="1"/>
    <row r="106" ht="8.25" customHeight="1"/>
    <row r="107" ht="8.25" customHeight="1"/>
    <row r="108" ht="8.25" customHeight="1"/>
    <row r="109" ht="8.25" customHeight="1"/>
    <row r="110" ht="8.25" customHeight="1"/>
    <row r="111" ht="8.25" customHeight="1"/>
    <row r="112" ht="8.25" customHeight="1"/>
    <row r="113" ht="8.25" customHeight="1"/>
    <row r="114" ht="8.25" customHeight="1"/>
    <row r="115" ht="8.25" customHeight="1"/>
    <row r="116" ht="8.25" customHeight="1"/>
    <row r="117" ht="8.25" customHeight="1"/>
    <row r="118" ht="8.25" customHeight="1"/>
    <row r="119" ht="8.25" customHeight="1"/>
    <row r="120" ht="8.25" customHeight="1"/>
    <row r="121" ht="8.25" customHeight="1"/>
    <row r="122" ht="8.25" customHeight="1"/>
    <row r="123" ht="8.25" customHeight="1"/>
    <row r="124" ht="8.25" customHeight="1"/>
    <row r="125" ht="8.25" customHeight="1"/>
    <row r="126" ht="8.25" customHeight="1"/>
    <row r="127" ht="8.25" customHeight="1"/>
    <row r="128" ht="8.25" customHeight="1"/>
    <row r="129" ht="8.25" customHeight="1"/>
    <row r="130" ht="8.25" customHeight="1"/>
    <row r="131" ht="8.25" customHeight="1"/>
    <row r="132" ht="8.25" customHeight="1"/>
    <row r="133" ht="8.25" customHeight="1"/>
    <row r="134" ht="8.25" customHeight="1"/>
    <row r="135" ht="8.25" customHeight="1"/>
    <row r="136" ht="8.25" customHeight="1"/>
    <row r="137" ht="8.25" customHeight="1"/>
    <row r="138" ht="8.25" customHeight="1"/>
    <row r="139" ht="8.25" customHeight="1"/>
    <row r="140" ht="8.25" customHeight="1"/>
    <row r="141" ht="8.25" customHeight="1"/>
    <row r="142" ht="8.25" customHeight="1"/>
  </sheetData>
  <mergeCells count="210">
    <mergeCell ref="B53:E53"/>
    <mergeCell ref="F53:I55"/>
    <mergeCell ref="J53:P53"/>
    <mergeCell ref="Q53:S55"/>
    <mergeCell ref="T53:W55"/>
    <mergeCell ref="X53:AD53"/>
    <mergeCell ref="B54:E54"/>
    <mergeCell ref="J54:P54"/>
    <mergeCell ref="X54:AD54"/>
    <mergeCell ref="B55:E55"/>
    <mergeCell ref="J55:P55"/>
    <mergeCell ref="X55:AD55"/>
    <mergeCell ref="B50:E50"/>
    <mergeCell ref="F50:I52"/>
    <mergeCell ref="J50:P50"/>
    <mergeCell ref="Q50:S52"/>
    <mergeCell ref="T50:W52"/>
    <mergeCell ref="X50:AD50"/>
    <mergeCell ref="B51:E51"/>
    <mergeCell ref="J51:P51"/>
    <mergeCell ref="X51:AD51"/>
    <mergeCell ref="B52:E52"/>
    <mergeCell ref="J52:P52"/>
    <mergeCell ref="X52:AD52"/>
    <mergeCell ref="B47:E47"/>
    <mergeCell ref="F47:I49"/>
    <mergeCell ref="J47:P47"/>
    <mergeCell ref="Q47:S49"/>
    <mergeCell ref="T47:W49"/>
    <mergeCell ref="X47:AD47"/>
    <mergeCell ref="B48:E48"/>
    <mergeCell ref="J48:P48"/>
    <mergeCell ref="X48:AD48"/>
    <mergeCell ref="B49:E49"/>
    <mergeCell ref="J49:P49"/>
    <mergeCell ref="X49:AD49"/>
    <mergeCell ref="B44:E44"/>
    <mergeCell ref="F44:I46"/>
    <mergeCell ref="J44:P44"/>
    <mergeCell ref="Q44:S46"/>
    <mergeCell ref="T44:W46"/>
    <mergeCell ref="X44:AD44"/>
    <mergeCell ref="B45:E45"/>
    <mergeCell ref="J45:P45"/>
    <mergeCell ref="X45:AD45"/>
    <mergeCell ref="B46:E46"/>
    <mergeCell ref="J46:P46"/>
    <mergeCell ref="X46:AD46"/>
    <mergeCell ref="J16:P16"/>
    <mergeCell ref="B13:E13"/>
    <mergeCell ref="F14:I16"/>
    <mergeCell ref="F11:I13"/>
    <mergeCell ref="B12:E12"/>
    <mergeCell ref="B15:E15"/>
    <mergeCell ref="B16:E16"/>
    <mergeCell ref="B14:E14"/>
    <mergeCell ref="J11:P11"/>
    <mergeCell ref="J13:P13"/>
    <mergeCell ref="B11:E11"/>
    <mergeCell ref="J14:P14"/>
    <mergeCell ref="J15:P15"/>
    <mergeCell ref="J6:P6"/>
    <mergeCell ref="J7:P7"/>
    <mergeCell ref="J8:P8"/>
    <mergeCell ref="J9:P9"/>
    <mergeCell ref="B3:E3"/>
    <mergeCell ref="B4:E4"/>
    <mergeCell ref="F3:P4"/>
    <mergeCell ref="F5:I7"/>
    <mergeCell ref="B7:E7"/>
    <mergeCell ref="J5:P5"/>
    <mergeCell ref="B5:E5"/>
    <mergeCell ref="B6:E6"/>
    <mergeCell ref="B8:E8"/>
    <mergeCell ref="B9:E9"/>
    <mergeCell ref="F8:I10"/>
    <mergeCell ref="X13:AD13"/>
    <mergeCell ref="Q14:S16"/>
    <mergeCell ref="X15:AD15"/>
    <mergeCell ref="X16:AD16"/>
    <mergeCell ref="T3:AD4"/>
    <mergeCell ref="Q3:S4"/>
    <mergeCell ref="T5:W7"/>
    <mergeCell ref="X6:AD6"/>
    <mergeCell ref="X7:AD7"/>
    <mergeCell ref="X5:AD5"/>
    <mergeCell ref="Q5:S7"/>
    <mergeCell ref="X9:AD9"/>
    <mergeCell ref="F20:I22"/>
    <mergeCell ref="X22:AD22"/>
    <mergeCell ref="J10:P10"/>
    <mergeCell ref="B10:E10"/>
    <mergeCell ref="J12:P12"/>
    <mergeCell ref="B18:E18"/>
    <mergeCell ref="T17:W19"/>
    <mergeCell ref="Q17:S19"/>
    <mergeCell ref="X17:AD17"/>
    <mergeCell ref="X18:AD18"/>
    <mergeCell ref="J18:P18"/>
    <mergeCell ref="B17:E17"/>
    <mergeCell ref="F17:I19"/>
    <mergeCell ref="J17:P17"/>
    <mergeCell ref="X10:AD10"/>
    <mergeCell ref="Q8:S10"/>
    <mergeCell ref="X8:AD8"/>
    <mergeCell ref="T8:W10"/>
    <mergeCell ref="T14:W16"/>
    <mergeCell ref="X14:AD14"/>
    <mergeCell ref="Q11:S13"/>
    <mergeCell ref="T11:W13"/>
    <mergeCell ref="X11:AD11"/>
    <mergeCell ref="X12:AD12"/>
    <mergeCell ref="J24:P24"/>
    <mergeCell ref="J20:P20"/>
    <mergeCell ref="Q20:S22"/>
    <mergeCell ref="B19:E19"/>
    <mergeCell ref="X24:AD24"/>
    <mergeCell ref="X25:AD25"/>
    <mergeCell ref="X23:AD23"/>
    <mergeCell ref="B25:E25"/>
    <mergeCell ref="J25:P25"/>
    <mergeCell ref="B23:E23"/>
    <mergeCell ref="B24:E24"/>
    <mergeCell ref="F23:I25"/>
    <mergeCell ref="J23:P23"/>
    <mergeCell ref="Q23:S25"/>
    <mergeCell ref="X19:AD19"/>
    <mergeCell ref="J19:P19"/>
    <mergeCell ref="J21:P21"/>
    <mergeCell ref="T20:W22"/>
    <mergeCell ref="X20:AD20"/>
    <mergeCell ref="X21:AD21"/>
    <mergeCell ref="B22:E22"/>
    <mergeCell ref="J22:P22"/>
    <mergeCell ref="B20:E20"/>
    <mergeCell ref="B21:E21"/>
    <mergeCell ref="T26:W28"/>
    <mergeCell ref="X26:AD26"/>
    <mergeCell ref="X27:AD27"/>
    <mergeCell ref="X28:AD28"/>
    <mergeCell ref="Q26:S28"/>
    <mergeCell ref="T29:W31"/>
    <mergeCell ref="X29:AD29"/>
    <mergeCell ref="X30:AD30"/>
    <mergeCell ref="B29:E29"/>
    <mergeCell ref="B30:E30"/>
    <mergeCell ref="F29:I31"/>
    <mergeCell ref="J29:P29"/>
    <mergeCell ref="B31:E31"/>
    <mergeCell ref="J31:P31"/>
    <mergeCell ref="X31:AD31"/>
    <mergeCell ref="B28:E28"/>
    <mergeCell ref="J28:P28"/>
    <mergeCell ref="B26:E26"/>
    <mergeCell ref="B27:E27"/>
    <mergeCell ref="F26:I28"/>
    <mergeCell ref="J26:P26"/>
    <mergeCell ref="J27:P27"/>
    <mergeCell ref="Q29:S31"/>
    <mergeCell ref="J30:P30"/>
    <mergeCell ref="X32:AD32"/>
    <mergeCell ref="X33:AD33"/>
    <mergeCell ref="B35:E35"/>
    <mergeCell ref="B34:E34"/>
    <mergeCell ref="B32:E32"/>
    <mergeCell ref="B33:E33"/>
    <mergeCell ref="F32:I34"/>
    <mergeCell ref="J32:P32"/>
    <mergeCell ref="J33:P33"/>
    <mergeCell ref="Q35:S37"/>
    <mergeCell ref="T32:W34"/>
    <mergeCell ref="B1:AD2"/>
    <mergeCell ref="B43:E43"/>
    <mergeCell ref="X38:AD38"/>
    <mergeCell ref="X39:AD39"/>
    <mergeCell ref="X40:AD40"/>
    <mergeCell ref="T23:W25"/>
    <mergeCell ref="T38:W40"/>
    <mergeCell ref="Q38:S40"/>
    <mergeCell ref="B41:E41"/>
    <mergeCell ref="B42:E42"/>
    <mergeCell ref="X41:AD41"/>
    <mergeCell ref="X42:AD42"/>
    <mergeCell ref="X43:AD43"/>
    <mergeCell ref="X34:AD34"/>
    <mergeCell ref="X35:AD35"/>
    <mergeCell ref="X36:AD36"/>
    <mergeCell ref="X37:AD37"/>
    <mergeCell ref="Q41:S43"/>
    <mergeCell ref="J42:P42"/>
    <mergeCell ref="B36:E36"/>
    <mergeCell ref="F35:I37"/>
    <mergeCell ref="J35:P35"/>
    <mergeCell ref="B37:E37"/>
    <mergeCell ref="J37:P37"/>
    <mergeCell ref="T41:W43"/>
    <mergeCell ref="Q32:S34"/>
    <mergeCell ref="T35:W37"/>
    <mergeCell ref="J34:P34"/>
    <mergeCell ref="F41:I43"/>
    <mergeCell ref="J41:P41"/>
    <mergeCell ref="B40:E40"/>
    <mergeCell ref="J40:P40"/>
    <mergeCell ref="J43:P43"/>
    <mergeCell ref="J36:P36"/>
    <mergeCell ref="B38:E38"/>
    <mergeCell ref="B39:E39"/>
    <mergeCell ref="F38:I40"/>
    <mergeCell ref="J38:P38"/>
    <mergeCell ref="J39:P39"/>
  </mergeCells>
  <phoneticPr fontId="1"/>
  <pageMargins left="0.78740157480314965" right="0.39370078740157483" top="0.59055118110236227" bottom="0.39370078740157483" header="0.51181102362204722" footer="0.51181102362204722"/>
  <pageSetup paperSize="9" scale="9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B1:AD147"/>
  <sheetViews>
    <sheetView view="pageBreakPreview" topLeftCell="A28" zoomScaleNormal="100" zoomScaleSheetLayoutView="100" workbookViewId="0">
      <selection activeCell="B1" sqref="B1:AD2"/>
    </sheetView>
  </sheetViews>
  <sheetFormatPr defaultColWidth="2.7109375" defaultRowHeight="12"/>
  <cols>
    <col min="1" max="16384" width="2.7109375" style="20"/>
  </cols>
  <sheetData>
    <row r="1" spans="2:30" ht="15.95" customHeight="1">
      <c r="B1" s="288" t="s">
        <v>425</v>
      </c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</row>
    <row r="2" spans="2:30" ht="15.95" customHeight="1"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8"/>
      <c r="AC2" s="288"/>
      <c r="AD2" s="288"/>
    </row>
    <row r="3" spans="2:30" ht="15.95" customHeight="1">
      <c r="B3" s="410" t="s">
        <v>11</v>
      </c>
      <c r="C3" s="411"/>
      <c r="D3" s="411"/>
      <c r="E3" s="412"/>
      <c r="F3" s="410" t="s">
        <v>197</v>
      </c>
      <c r="G3" s="411"/>
      <c r="H3" s="411"/>
      <c r="I3" s="411"/>
      <c r="J3" s="411"/>
      <c r="K3" s="411"/>
      <c r="L3" s="411"/>
      <c r="M3" s="411"/>
      <c r="N3" s="411"/>
      <c r="O3" s="411"/>
      <c r="P3" s="412"/>
      <c r="Q3" s="308" t="s">
        <v>198</v>
      </c>
      <c r="R3" s="309"/>
      <c r="S3" s="437"/>
      <c r="T3" s="410" t="s">
        <v>199</v>
      </c>
      <c r="U3" s="411"/>
      <c r="V3" s="411"/>
      <c r="W3" s="411"/>
      <c r="X3" s="411"/>
      <c r="Y3" s="411"/>
      <c r="Z3" s="411"/>
      <c r="AA3" s="411"/>
      <c r="AB3" s="411"/>
      <c r="AC3" s="411"/>
      <c r="AD3" s="412"/>
    </row>
    <row r="4" spans="2:30" ht="15.95" customHeight="1">
      <c r="B4" s="416" t="s">
        <v>12</v>
      </c>
      <c r="C4" s="417"/>
      <c r="D4" s="417"/>
      <c r="E4" s="418"/>
      <c r="F4" s="416"/>
      <c r="G4" s="417"/>
      <c r="H4" s="417"/>
      <c r="I4" s="417"/>
      <c r="J4" s="417"/>
      <c r="K4" s="417"/>
      <c r="L4" s="417"/>
      <c r="M4" s="417"/>
      <c r="N4" s="417"/>
      <c r="O4" s="417"/>
      <c r="P4" s="418"/>
      <c r="Q4" s="310"/>
      <c r="R4" s="311"/>
      <c r="S4" s="438"/>
      <c r="T4" s="416"/>
      <c r="U4" s="417"/>
      <c r="V4" s="417"/>
      <c r="W4" s="417"/>
      <c r="X4" s="417"/>
      <c r="Y4" s="417"/>
      <c r="Z4" s="417"/>
      <c r="AA4" s="417"/>
      <c r="AB4" s="417"/>
      <c r="AC4" s="417"/>
      <c r="AD4" s="418"/>
    </row>
    <row r="5" spans="2:30" ht="15.95" customHeight="1">
      <c r="B5" s="428" t="s">
        <v>114</v>
      </c>
      <c r="C5" s="428"/>
      <c r="D5" s="428"/>
      <c r="E5" s="428"/>
      <c r="F5" s="428" t="s">
        <v>120</v>
      </c>
      <c r="G5" s="428"/>
      <c r="H5" s="428"/>
      <c r="I5" s="428"/>
      <c r="J5" s="433" t="s">
        <v>122</v>
      </c>
      <c r="K5" s="433"/>
      <c r="L5" s="433"/>
      <c r="M5" s="433"/>
      <c r="N5" s="433"/>
      <c r="O5" s="433"/>
      <c r="P5" s="433"/>
      <c r="Q5" s="428" t="s">
        <v>36</v>
      </c>
      <c r="R5" s="428"/>
      <c r="S5" s="428"/>
      <c r="T5" s="428" t="s">
        <v>125</v>
      </c>
      <c r="U5" s="428"/>
      <c r="V5" s="428"/>
      <c r="W5" s="428"/>
      <c r="X5" s="433" t="s">
        <v>123</v>
      </c>
      <c r="Y5" s="433"/>
      <c r="Z5" s="433"/>
      <c r="AA5" s="433"/>
      <c r="AB5" s="433"/>
      <c r="AC5" s="433"/>
      <c r="AD5" s="433"/>
    </row>
    <row r="6" spans="2:30" ht="15.95" customHeight="1">
      <c r="B6" s="432" t="s">
        <v>183</v>
      </c>
      <c r="C6" s="432"/>
      <c r="D6" s="432"/>
      <c r="E6" s="432"/>
      <c r="F6" s="432"/>
      <c r="G6" s="432"/>
      <c r="H6" s="432"/>
      <c r="I6" s="432"/>
      <c r="J6" s="434" t="s">
        <v>121</v>
      </c>
      <c r="K6" s="434"/>
      <c r="L6" s="434"/>
      <c r="M6" s="434"/>
      <c r="N6" s="434"/>
      <c r="O6" s="434"/>
      <c r="P6" s="434"/>
      <c r="Q6" s="432"/>
      <c r="R6" s="432"/>
      <c r="S6" s="432"/>
      <c r="T6" s="432"/>
      <c r="U6" s="432"/>
      <c r="V6" s="432"/>
      <c r="W6" s="432"/>
      <c r="X6" s="434" t="s">
        <v>124</v>
      </c>
      <c r="Y6" s="434"/>
      <c r="Z6" s="434"/>
      <c r="AA6" s="434"/>
      <c r="AB6" s="434"/>
      <c r="AC6" s="434"/>
      <c r="AD6" s="434"/>
    </row>
    <row r="7" spans="2:30" ht="15.95" customHeight="1">
      <c r="B7" s="432" t="s">
        <v>145</v>
      </c>
      <c r="C7" s="432"/>
      <c r="D7" s="432"/>
      <c r="E7" s="432"/>
      <c r="F7" s="432"/>
      <c r="G7" s="432"/>
      <c r="H7" s="432"/>
      <c r="I7" s="432"/>
      <c r="J7" s="434"/>
      <c r="K7" s="434"/>
      <c r="L7" s="434"/>
      <c r="M7" s="434"/>
      <c r="N7" s="434"/>
      <c r="O7" s="434"/>
      <c r="P7" s="434"/>
      <c r="Q7" s="432"/>
      <c r="R7" s="432"/>
      <c r="S7" s="432"/>
      <c r="T7" s="432"/>
      <c r="U7" s="432"/>
      <c r="V7" s="432"/>
      <c r="W7" s="432"/>
      <c r="X7" s="434"/>
      <c r="Y7" s="434"/>
      <c r="Z7" s="434"/>
      <c r="AA7" s="434"/>
      <c r="AB7" s="434"/>
      <c r="AC7" s="434"/>
      <c r="AD7" s="434"/>
    </row>
    <row r="8" spans="2:30" ht="15.95" customHeight="1">
      <c r="B8" s="428" t="s">
        <v>115</v>
      </c>
      <c r="C8" s="428"/>
      <c r="D8" s="428"/>
      <c r="E8" s="428"/>
      <c r="F8" s="428" t="s">
        <v>0</v>
      </c>
      <c r="G8" s="428"/>
      <c r="H8" s="428"/>
      <c r="I8" s="428"/>
      <c r="J8" s="433" t="s">
        <v>148</v>
      </c>
      <c r="K8" s="433"/>
      <c r="L8" s="433"/>
      <c r="M8" s="433"/>
      <c r="N8" s="433"/>
      <c r="O8" s="433"/>
      <c r="P8" s="433"/>
      <c r="Q8" s="428" t="s">
        <v>36</v>
      </c>
      <c r="R8" s="428"/>
      <c r="S8" s="428"/>
      <c r="T8" s="428" t="s">
        <v>150</v>
      </c>
      <c r="U8" s="428"/>
      <c r="V8" s="428"/>
      <c r="W8" s="428"/>
      <c r="X8" s="433" t="s">
        <v>151</v>
      </c>
      <c r="Y8" s="433"/>
      <c r="Z8" s="433"/>
      <c r="AA8" s="433"/>
      <c r="AB8" s="433"/>
      <c r="AC8" s="433"/>
      <c r="AD8" s="433"/>
    </row>
    <row r="9" spans="2:30" ht="15.95" customHeight="1">
      <c r="B9" s="432" t="s">
        <v>184</v>
      </c>
      <c r="C9" s="432"/>
      <c r="D9" s="432"/>
      <c r="E9" s="432"/>
      <c r="F9" s="432"/>
      <c r="G9" s="432"/>
      <c r="H9" s="432"/>
      <c r="I9" s="432"/>
      <c r="J9" s="434" t="s">
        <v>149</v>
      </c>
      <c r="K9" s="434"/>
      <c r="L9" s="434"/>
      <c r="M9" s="434"/>
      <c r="N9" s="434"/>
      <c r="O9" s="434"/>
      <c r="P9" s="434"/>
      <c r="Q9" s="432"/>
      <c r="R9" s="432"/>
      <c r="S9" s="432"/>
      <c r="T9" s="432"/>
      <c r="U9" s="432"/>
      <c r="V9" s="432"/>
      <c r="W9" s="432"/>
      <c r="X9" s="434" t="s">
        <v>152</v>
      </c>
      <c r="Y9" s="434"/>
      <c r="Z9" s="434"/>
      <c r="AA9" s="434"/>
      <c r="AB9" s="434"/>
      <c r="AC9" s="434"/>
      <c r="AD9" s="434"/>
    </row>
    <row r="10" spans="2:30" ht="15.95" customHeight="1">
      <c r="B10" s="429" t="s">
        <v>327</v>
      </c>
      <c r="C10" s="429"/>
      <c r="D10" s="429"/>
      <c r="E10" s="429"/>
      <c r="F10" s="429"/>
      <c r="G10" s="429"/>
      <c r="H10" s="429"/>
      <c r="I10" s="429"/>
      <c r="J10" s="435"/>
      <c r="K10" s="435"/>
      <c r="L10" s="435"/>
      <c r="M10" s="435"/>
      <c r="N10" s="435"/>
      <c r="O10" s="435"/>
      <c r="P10" s="435"/>
      <c r="Q10" s="429"/>
      <c r="R10" s="429"/>
      <c r="S10" s="429"/>
      <c r="T10" s="429"/>
      <c r="U10" s="429"/>
      <c r="V10" s="429"/>
      <c r="W10" s="429"/>
      <c r="X10" s="435"/>
      <c r="Y10" s="435"/>
      <c r="Z10" s="435"/>
      <c r="AA10" s="435"/>
      <c r="AB10" s="435"/>
      <c r="AC10" s="435"/>
      <c r="AD10" s="435"/>
    </row>
    <row r="11" spans="2:30" ht="15.95" customHeight="1">
      <c r="B11" s="428" t="s">
        <v>116</v>
      </c>
      <c r="C11" s="428"/>
      <c r="D11" s="428"/>
      <c r="E11" s="428"/>
      <c r="F11" s="428" t="s">
        <v>328</v>
      </c>
      <c r="G11" s="428"/>
      <c r="H11" s="428"/>
      <c r="I11" s="428"/>
      <c r="J11" s="433" t="s">
        <v>154</v>
      </c>
      <c r="K11" s="433"/>
      <c r="L11" s="433"/>
      <c r="M11" s="433"/>
      <c r="N11" s="433"/>
      <c r="O11" s="433"/>
      <c r="P11" s="433"/>
      <c r="Q11" s="428" t="s">
        <v>36</v>
      </c>
      <c r="R11" s="428"/>
      <c r="S11" s="428"/>
      <c r="T11" s="428" t="s">
        <v>153</v>
      </c>
      <c r="U11" s="428"/>
      <c r="V11" s="428"/>
      <c r="W11" s="428"/>
      <c r="X11" s="433" t="s">
        <v>155</v>
      </c>
      <c r="Y11" s="433"/>
      <c r="Z11" s="433"/>
      <c r="AA11" s="433"/>
      <c r="AB11" s="433"/>
      <c r="AC11" s="433"/>
      <c r="AD11" s="433"/>
    </row>
    <row r="12" spans="2:30" ht="15.95" customHeight="1">
      <c r="B12" s="432" t="s">
        <v>185</v>
      </c>
      <c r="C12" s="432"/>
      <c r="D12" s="432"/>
      <c r="E12" s="432"/>
      <c r="F12" s="432"/>
      <c r="G12" s="432"/>
      <c r="H12" s="432"/>
      <c r="I12" s="432"/>
      <c r="J12" s="434" t="s">
        <v>295</v>
      </c>
      <c r="K12" s="434"/>
      <c r="L12" s="434"/>
      <c r="M12" s="434"/>
      <c r="N12" s="434"/>
      <c r="O12" s="434"/>
      <c r="P12" s="434"/>
      <c r="Q12" s="432"/>
      <c r="R12" s="432"/>
      <c r="S12" s="432"/>
      <c r="T12" s="432"/>
      <c r="U12" s="432"/>
      <c r="V12" s="432"/>
      <c r="W12" s="432"/>
      <c r="X12" s="434" t="s">
        <v>156</v>
      </c>
      <c r="Y12" s="434"/>
      <c r="Z12" s="434"/>
      <c r="AA12" s="434"/>
      <c r="AB12" s="434"/>
      <c r="AC12" s="434"/>
      <c r="AD12" s="434"/>
    </row>
    <row r="13" spans="2:30" ht="15.95" customHeight="1">
      <c r="B13" s="436" t="s">
        <v>329</v>
      </c>
      <c r="C13" s="436"/>
      <c r="D13" s="436"/>
      <c r="E13" s="436"/>
      <c r="F13" s="429"/>
      <c r="G13" s="429"/>
      <c r="H13" s="429"/>
      <c r="I13" s="429"/>
      <c r="J13" s="435"/>
      <c r="K13" s="435"/>
      <c r="L13" s="435"/>
      <c r="M13" s="435"/>
      <c r="N13" s="435"/>
      <c r="O13" s="435"/>
      <c r="P13" s="435"/>
      <c r="Q13" s="429"/>
      <c r="R13" s="429"/>
      <c r="S13" s="429"/>
      <c r="T13" s="429"/>
      <c r="U13" s="429"/>
      <c r="V13" s="429"/>
      <c r="W13" s="429"/>
      <c r="X13" s="435"/>
      <c r="Y13" s="435"/>
      <c r="Z13" s="435"/>
      <c r="AA13" s="435"/>
      <c r="AB13" s="435"/>
      <c r="AC13" s="435"/>
      <c r="AD13" s="435"/>
    </row>
    <row r="14" spans="2:30" ht="15.95" customHeight="1">
      <c r="B14" s="428" t="s">
        <v>157</v>
      </c>
      <c r="C14" s="428"/>
      <c r="D14" s="428"/>
      <c r="E14" s="428"/>
      <c r="F14" s="428" t="s">
        <v>1</v>
      </c>
      <c r="G14" s="428"/>
      <c r="H14" s="428"/>
      <c r="I14" s="428"/>
      <c r="J14" s="433" t="s">
        <v>190</v>
      </c>
      <c r="K14" s="433"/>
      <c r="L14" s="433"/>
      <c r="M14" s="433"/>
      <c r="N14" s="433"/>
      <c r="O14" s="433"/>
      <c r="P14" s="433"/>
      <c r="Q14" s="428" t="s">
        <v>330</v>
      </c>
      <c r="R14" s="428"/>
      <c r="S14" s="428"/>
      <c r="T14" s="428" t="s">
        <v>331</v>
      </c>
      <c r="U14" s="428"/>
      <c r="V14" s="428"/>
      <c r="W14" s="428"/>
      <c r="X14" s="433" t="s">
        <v>188</v>
      </c>
      <c r="Y14" s="433"/>
      <c r="Z14" s="433"/>
      <c r="AA14" s="433"/>
      <c r="AB14" s="433"/>
      <c r="AC14" s="433"/>
      <c r="AD14" s="433"/>
    </row>
    <row r="15" spans="2:30" ht="15.95" customHeight="1">
      <c r="B15" s="432" t="s">
        <v>186</v>
      </c>
      <c r="C15" s="432"/>
      <c r="D15" s="432"/>
      <c r="E15" s="432"/>
      <c r="F15" s="432"/>
      <c r="G15" s="432"/>
      <c r="H15" s="432"/>
      <c r="I15" s="432"/>
      <c r="J15" s="434" t="s">
        <v>191</v>
      </c>
      <c r="K15" s="434"/>
      <c r="L15" s="434"/>
      <c r="M15" s="434"/>
      <c r="N15" s="434"/>
      <c r="O15" s="434"/>
      <c r="P15" s="434"/>
      <c r="Q15" s="432"/>
      <c r="R15" s="432"/>
      <c r="S15" s="432"/>
      <c r="T15" s="432"/>
      <c r="U15" s="432"/>
      <c r="V15" s="432"/>
      <c r="W15" s="432"/>
      <c r="X15" s="434" t="s">
        <v>189</v>
      </c>
      <c r="Y15" s="434"/>
      <c r="Z15" s="434"/>
      <c r="AA15" s="434"/>
      <c r="AB15" s="434"/>
      <c r="AC15" s="434"/>
      <c r="AD15" s="434"/>
    </row>
    <row r="16" spans="2:30" ht="15.95" customHeight="1">
      <c r="B16" s="436" t="s">
        <v>332</v>
      </c>
      <c r="C16" s="436"/>
      <c r="D16" s="436"/>
      <c r="E16" s="436"/>
      <c r="F16" s="429"/>
      <c r="G16" s="429"/>
      <c r="H16" s="429"/>
      <c r="I16" s="429"/>
      <c r="J16" s="435"/>
      <c r="K16" s="435"/>
      <c r="L16" s="435"/>
      <c r="M16" s="435"/>
      <c r="N16" s="435"/>
      <c r="O16" s="435"/>
      <c r="P16" s="435"/>
      <c r="Q16" s="429"/>
      <c r="R16" s="429"/>
      <c r="S16" s="429"/>
      <c r="T16" s="429"/>
      <c r="U16" s="429"/>
      <c r="V16" s="429"/>
      <c r="W16" s="429"/>
      <c r="X16" s="435"/>
      <c r="Y16" s="435"/>
      <c r="Z16" s="435"/>
      <c r="AA16" s="435"/>
      <c r="AB16" s="435"/>
      <c r="AC16" s="435"/>
      <c r="AD16" s="435"/>
    </row>
    <row r="17" spans="2:30" ht="15.95" customHeight="1">
      <c r="B17" s="428" t="s">
        <v>187</v>
      </c>
      <c r="C17" s="428"/>
      <c r="D17" s="428"/>
      <c r="E17" s="428"/>
      <c r="F17" s="428" t="s">
        <v>0</v>
      </c>
      <c r="G17" s="428"/>
      <c r="H17" s="428"/>
      <c r="I17" s="428"/>
      <c r="J17" s="433" t="s">
        <v>232</v>
      </c>
      <c r="K17" s="433"/>
      <c r="L17" s="433"/>
      <c r="M17" s="433"/>
      <c r="N17" s="433"/>
      <c r="O17" s="433"/>
      <c r="P17" s="433"/>
      <c r="Q17" s="428" t="s">
        <v>333</v>
      </c>
      <c r="R17" s="428"/>
      <c r="S17" s="428"/>
      <c r="T17" s="428" t="s">
        <v>334</v>
      </c>
      <c r="U17" s="428"/>
      <c r="V17" s="428"/>
      <c r="W17" s="428"/>
      <c r="X17" s="433" t="s">
        <v>286</v>
      </c>
      <c r="Y17" s="433"/>
      <c r="Z17" s="433"/>
      <c r="AA17" s="433"/>
      <c r="AB17" s="433"/>
      <c r="AC17" s="433"/>
      <c r="AD17" s="433"/>
    </row>
    <row r="18" spans="2:30" ht="15.95" customHeight="1">
      <c r="B18" s="432" t="s">
        <v>335</v>
      </c>
      <c r="C18" s="432"/>
      <c r="D18" s="432"/>
      <c r="E18" s="432"/>
      <c r="F18" s="432"/>
      <c r="G18" s="432"/>
      <c r="H18" s="432"/>
      <c r="I18" s="432"/>
      <c r="J18" s="434" t="s">
        <v>233</v>
      </c>
      <c r="K18" s="434"/>
      <c r="L18" s="434"/>
      <c r="M18" s="434"/>
      <c r="N18" s="434"/>
      <c r="O18" s="434"/>
      <c r="P18" s="434"/>
      <c r="Q18" s="432"/>
      <c r="R18" s="432"/>
      <c r="S18" s="432"/>
      <c r="T18" s="432"/>
      <c r="U18" s="432"/>
      <c r="V18" s="432"/>
      <c r="W18" s="432"/>
      <c r="X18" s="439" t="s">
        <v>287</v>
      </c>
      <c r="Y18" s="166"/>
      <c r="Z18" s="166"/>
      <c r="AA18" s="166"/>
      <c r="AB18" s="166"/>
      <c r="AC18" s="166"/>
      <c r="AD18" s="440"/>
    </row>
    <row r="19" spans="2:30" ht="15.95" customHeight="1">
      <c r="B19" s="436" t="s">
        <v>336</v>
      </c>
      <c r="C19" s="436"/>
      <c r="D19" s="436"/>
      <c r="E19" s="436"/>
      <c r="F19" s="429"/>
      <c r="G19" s="429"/>
      <c r="H19" s="429"/>
      <c r="I19" s="429"/>
      <c r="J19" s="435"/>
      <c r="K19" s="435"/>
      <c r="L19" s="435"/>
      <c r="M19" s="435"/>
      <c r="N19" s="435"/>
      <c r="O19" s="435"/>
      <c r="P19" s="435"/>
      <c r="Q19" s="429"/>
      <c r="R19" s="429"/>
      <c r="S19" s="429"/>
      <c r="T19" s="429"/>
      <c r="U19" s="429"/>
      <c r="V19" s="429"/>
      <c r="W19" s="429"/>
      <c r="X19" s="435"/>
      <c r="Y19" s="435"/>
      <c r="Z19" s="435"/>
      <c r="AA19" s="435"/>
      <c r="AB19" s="435"/>
      <c r="AC19" s="435"/>
      <c r="AD19" s="435"/>
    </row>
    <row r="20" spans="2:30" ht="15.95" customHeight="1">
      <c r="B20" s="428" t="s">
        <v>214</v>
      </c>
      <c r="C20" s="428"/>
      <c r="D20" s="428"/>
      <c r="E20" s="428"/>
      <c r="F20" s="428" t="s">
        <v>334</v>
      </c>
      <c r="G20" s="428"/>
      <c r="H20" s="428"/>
      <c r="I20" s="428"/>
      <c r="J20" s="433" t="s">
        <v>236</v>
      </c>
      <c r="K20" s="433"/>
      <c r="L20" s="433"/>
      <c r="M20" s="433"/>
      <c r="N20" s="433"/>
      <c r="O20" s="433"/>
      <c r="P20" s="433"/>
      <c r="Q20" s="428" t="s">
        <v>333</v>
      </c>
      <c r="R20" s="428"/>
      <c r="S20" s="428"/>
      <c r="T20" s="428" t="s">
        <v>0</v>
      </c>
      <c r="U20" s="428"/>
      <c r="V20" s="428"/>
      <c r="W20" s="428"/>
      <c r="X20" s="433" t="s">
        <v>234</v>
      </c>
      <c r="Y20" s="433"/>
      <c r="Z20" s="433"/>
      <c r="AA20" s="433"/>
      <c r="AB20" s="433"/>
      <c r="AC20" s="433"/>
      <c r="AD20" s="433"/>
    </row>
    <row r="21" spans="2:30" ht="15.95" customHeight="1">
      <c r="B21" s="432" t="s">
        <v>215</v>
      </c>
      <c r="C21" s="432"/>
      <c r="D21" s="432"/>
      <c r="E21" s="432"/>
      <c r="F21" s="432"/>
      <c r="G21" s="432"/>
      <c r="H21" s="432"/>
      <c r="I21" s="432"/>
      <c r="J21" s="434" t="s">
        <v>285</v>
      </c>
      <c r="K21" s="434"/>
      <c r="L21" s="434"/>
      <c r="M21" s="434"/>
      <c r="N21" s="434"/>
      <c r="O21" s="434"/>
      <c r="P21" s="434"/>
      <c r="Q21" s="432"/>
      <c r="R21" s="432"/>
      <c r="S21" s="432"/>
      <c r="T21" s="432"/>
      <c r="U21" s="432"/>
      <c r="V21" s="432"/>
      <c r="W21" s="432"/>
      <c r="X21" s="434" t="s">
        <v>235</v>
      </c>
      <c r="Y21" s="434"/>
      <c r="Z21" s="434"/>
      <c r="AA21" s="434"/>
      <c r="AB21" s="434"/>
      <c r="AC21" s="434"/>
      <c r="AD21" s="434"/>
    </row>
    <row r="22" spans="2:30" ht="15.95" customHeight="1">
      <c r="B22" s="436" t="s">
        <v>337</v>
      </c>
      <c r="C22" s="436"/>
      <c r="D22" s="436"/>
      <c r="E22" s="436"/>
      <c r="F22" s="429"/>
      <c r="G22" s="429"/>
      <c r="H22" s="429"/>
      <c r="I22" s="429"/>
      <c r="J22" s="435" t="s">
        <v>262</v>
      </c>
      <c r="K22" s="435"/>
      <c r="L22" s="435"/>
      <c r="M22" s="435"/>
      <c r="N22" s="435"/>
      <c r="O22" s="435"/>
      <c r="P22" s="435"/>
      <c r="Q22" s="429"/>
      <c r="R22" s="429"/>
      <c r="S22" s="429"/>
      <c r="T22" s="429"/>
      <c r="U22" s="429"/>
      <c r="V22" s="429"/>
      <c r="W22" s="429"/>
      <c r="X22" s="435"/>
      <c r="Y22" s="435"/>
      <c r="Z22" s="435"/>
      <c r="AA22" s="435"/>
      <c r="AB22" s="435"/>
      <c r="AC22" s="435"/>
      <c r="AD22" s="435"/>
    </row>
    <row r="23" spans="2:30" ht="15.95" customHeight="1">
      <c r="B23" s="428" t="s">
        <v>216</v>
      </c>
      <c r="C23" s="428"/>
      <c r="D23" s="428"/>
      <c r="E23" s="428"/>
      <c r="F23" s="428" t="s">
        <v>0</v>
      </c>
      <c r="G23" s="428"/>
      <c r="H23" s="428"/>
      <c r="I23" s="428"/>
      <c r="J23" s="433" t="s">
        <v>251</v>
      </c>
      <c r="K23" s="433"/>
      <c r="L23" s="433"/>
      <c r="M23" s="433"/>
      <c r="N23" s="433"/>
      <c r="O23" s="433"/>
      <c r="P23" s="433"/>
      <c r="Q23" s="428" t="s">
        <v>338</v>
      </c>
      <c r="R23" s="428"/>
      <c r="S23" s="428"/>
      <c r="T23" s="428" t="s">
        <v>334</v>
      </c>
      <c r="U23" s="428"/>
      <c r="V23" s="428"/>
      <c r="W23" s="428"/>
      <c r="X23" s="433" t="s">
        <v>250</v>
      </c>
      <c r="Y23" s="433"/>
      <c r="Z23" s="433"/>
      <c r="AA23" s="433"/>
      <c r="AB23" s="433"/>
      <c r="AC23" s="433"/>
      <c r="AD23" s="433"/>
    </row>
    <row r="24" spans="2:30" ht="15.95" customHeight="1">
      <c r="B24" s="432" t="s">
        <v>217</v>
      </c>
      <c r="C24" s="432"/>
      <c r="D24" s="432"/>
      <c r="E24" s="432"/>
      <c r="F24" s="432"/>
      <c r="G24" s="432"/>
      <c r="H24" s="432"/>
      <c r="I24" s="432"/>
      <c r="J24" s="434" t="s">
        <v>252</v>
      </c>
      <c r="K24" s="434"/>
      <c r="L24" s="434"/>
      <c r="M24" s="434"/>
      <c r="N24" s="434"/>
      <c r="O24" s="434"/>
      <c r="P24" s="434"/>
      <c r="Q24" s="432"/>
      <c r="R24" s="432"/>
      <c r="S24" s="432"/>
      <c r="T24" s="432"/>
      <c r="U24" s="432"/>
      <c r="V24" s="432"/>
      <c r="W24" s="432"/>
      <c r="X24" s="434" t="s">
        <v>254</v>
      </c>
      <c r="Y24" s="434"/>
      <c r="Z24" s="434"/>
      <c r="AA24" s="434"/>
      <c r="AB24" s="434"/>
      <c r="AC24" s="434"/>
      <c r="AD24" s="434"/>
    </row>
    <row r="25" spans="2:30" ht="15.95" customHeight="1">
      <c r="B25" s="436" t="s">
        <v>339</v>
      </c>
      <c r="C25" s="436"/>
      <c r="D25" s="436"/>
      <c r="E25" s="436"/>
      <c r="F25" s="429"/>
      <c r="G25" s="429"/>
      <c r="H25" s="429"/>
      <c r="I25" s="429"/>
      <c r="J25" s="435" t="s">
        <v>253</v>
      </c>
      <c r="K25" s="435"/>
      <c r="L25" s="435"/>
      <c r="M25" s="435"/>
      <c r="N25" s="435"/>
      <c r="O25" s="435"/>
      <c r="P25" s="435"/>
      <c r="Q25" s="429"/>
      <c r="R25" s="429"/>
      <c r="S25" s="429"/>
      <c r="T25" s="429"/>
      <c r="U25" s="429"/>
      <c r="V25" s="429"/>
      <c r="W25" s="429"/>
      <c r="X25" s="435"/>
      <c r="Y25" s="435"/>
      <c r="Z25" s="435"/>
      <c r="AA25" s="435"/>
      <c r="AB25" s="435"/>
      <c r="AC25" s="435"/>
      <c r="AD25" s="435"/>
    </row>
    <row r="26" spans="2:30" ht="15.95" customHeight="1">
      <c r="B26" s="428" t="s">
        <v>248</v>
      </c>
      <c r="C26" s="428"/>
      <c r="D26" s="428"/>
      <c r="E26" s="428"/>
      <c r="F26" s="428" t="s">
        <v>288</v>
      </c>
      <c r="G26" s="428"/>
      <c r="H26" s="428"/>
      <c r="I26" s="428"/>
      <c r="J26" s="433" t="s">
        <v>289</v>
      </c>
      <c r="K26" s="433"/>
      <c r="L26" s="433"/>
      <c r="M26" s="433"/>
      <c r="N26" s="433"/>
      <c r="O26" s="433"/>
      <c r="P26" s="433"/>
      <c r="Q26" s="428" t="s">
        <v>333</v>
      </c>
      <c r="R26" s="428"/>
      <c r="S26" s="428"/>
      <c r="T26" s="428" t="s">
        <v>290</v>
      </c>
      <c r="U26" s="428"/>
      <c r="V26" s="428"/>
      <c r="W26" s="428"/>
      <c r="X26" s="433" t="s">
        <v>291</v>
      </c>
      <c r="Y26" s="433"/>
      <c r="Z26" s="433"/>
      <c r="AA26" s="433"/>
      <c r="AB26" s="433"/>
      <c r="AC26" s="433"/>
      <c r="AD26" s="433"/>
    </row>
    <row r="27" spans="2:30" ht="15.95" customHeight="1">
      <c r="B27" s="432" t="s">
        <v>249</v>
      </c>
      <c r="C27" s="432"/>
      <c r="D27" s="432"/>
      <c r="E27" s="432"/>
      <c r="F27" s="432"/>
      <c r="G27" s="432"/>
      <c r="H27" s="432"/>
      <c r="I27" s="432"/>
      <c r="J27" s="434" t="s">
        <v>292</v>
      </c>
      <c r="K27" s="434"/>
      <c r="L27" s="434"/>
      <c r="M27" s="434"/>
      <c r="N27" s="434"/>
      <c r="O27" s="434"/>
      <c r="P27" s="434"/>
      <c r="Q27" s="432"/>
      <c r="R27" s="432"/>
      <c r="S27" s="432"/>
      <c r="T27" s="432"/>
      <c r="U27" s="432"/>
      <c r="V27" s="432"/>
      <c r="W27" s="432"/>
      <c r="X27" s="434" t="s">
        <v>293</v>
      </c>
      <c r="Y27" s="434"/>
      <c r="Z27" s="434"/>
      <c r="AA27" s="434"/>
      <c r="AB27" s="434"/>
      <c r="AC27" s="434"/>
      <c r="AD27" s="434"/>
    </row>
    <row r="28" spans="2:30" ht="15.95" customHeight="1">
      <c r="B28" s="436" t="s">
        <v>340</v>
      </c>
      <c r="C28" s="436"/>
      <c r="D28" s="436"/>
      <c r="E28" s="436"/>
      <c r="F28" s="429"/>
      <c r="G28" s="429"/>
      <c r="H28" s="429"/>
      <c r="I28" s="429"/>
      <c r="J28" s="435" t="s">
        <v>294</v>
      </c>
      <c r="K28" s="435"/>
      <c r="L28" s="435"/>
      <c r="M28" s="435"/>
      <c r="N28" s="435"/>
      <c r="O28" s="435"/>
      <c r="P28" s="435"/>
      <c r="Q28" s="429"/>
      <c r="R28" s="429"/>
      <c r="S28" s="429"/>
      <c r="T28" s="429"/>
      <c r="U28" s="429"/>
      <c r="V28" s="429"/>
      <c r="W28" s="429"/>
      <c r="X28" s="435"/>
      <c r="Y28" s="435"/>
      <c r="Z28" s="435"/>
      <c r="AA28" s="435"/>
      <c r="AB28" s="435"/>
      <c r="AC28" s="435"/>
      <c r="AD28" s="435"/>
    </row>
    <row r="29" spans="2:30" ht="15.95" customHeight="1">
      <c r="B29" s="428" t="s">
        <v>255</v>
      </c>
      <c r="C29" s="428"/>
      <c r="D29" s="428"/>
      <c r="E29" s="428"/>
      <c r="F29" s="428" t="s">
        <v>334</v>
      </c>
      <c r="G29" s="428"/>
      <c r="H29" s="428"/>
      <c r="I29" s="428"/>
      <c r="J29" s="433" t="s">
        <v>266</v>
      </c>
      <c r="K29" s="433"/>
      <c r="L29" s="433"/>
      <c r="M29" s="433"/>
      <c r="N29" s="433"/>
      <c r="O29" s="433"/>
      <c r="P29" s="433"/>
      <c r="Q29" s="428" t="s">
        <v>333</v>
      </c>
      <c r="R29" s="428"/>
      <c r="S29" s="428"/>
      <c r="T29" s="308" t="s">
        <v>263</v>
      </c>
      <c r="U29" s="441"/>
      <c r="V29" s="441"/>
      <c r="W29" s="442"/>
      <c r="X29" s="433" t="s">
        <v>264</v>
      </c>
      <c r="Y29" s="433"/>
      <c r="Z29" s="433"/>
      <c r="AA29" s="433"/>
      <c r="AB29" s="433"/>
      <c r="AC29" s="433"/>
      <c r="AD29" s="433"/>
    </row>
    <row r="30" spans="2:30" ht="15.95" customHeight="1">
      <c r="B30" s="432" t="s">
        <v>341</v>
      </c>
      <c r="C30" s="432"/>
      <c r="D30" s="432"/>
      <c r="E30" s="432"/>
      <c r="F30" s="432"/>
      <c r="G30" s="432"/>
      <c r="H30" s="432"/>
      <c r="I30" s="432"/>
      <c r="J30" s="434" t="s">
        <v>267</v>
      </c>
      <c r="K30" s="434"/>
      <c r="L30" s="434"/>
      <c r="M30" s="434"/>
      <c r="N30" s="434"/>
      <c r="O30" s="434"/>
      <c r="P30" s="434"/>
      <c r="Q30" s="432"/>
      <c r="R30" s="432"/>
      <c r="S30" s="432"/>
      <c r="T30" s="443"/>
      <c r="U30" s="444"/>
      <c r="V30" s="444"/>
      <c r="W30" s="445"/>
      <c r="X30" s="434" t="s">
        <v>265</v>
      </c>
      <c r="Y30" s="434"/>
      <c r="Z30" s="434"/>
      <c r="AA30" s="434"/>
      <c r="AB30" s="434"/>
      <c r="AC30" s="434"/>
      <c r="AD30" s="434"/>
    </row>
    <row r="31" spans="2:30" ht="15.95" customHeight="1">
      <c r="B31" s="436" t="s">
        <v>342</v>
      </c>
      <c r="C31" s="436"/>
      <c r="D31" s="436"/>
      <c r="E31" s="436"/>
      <c r="F31" s="429"/>
      <c r="G31" s="429"/>
      <c r="H31" s="429"/>
      <c r="I31" s="429"/>
      <c r="J31" s="435" t="s">
        <v>262</v>
      </c>
      <c r="K31" s="435"/>
      <c r="L31" s="435"/>
      <c r="M31" s="435"/>
      <c r="N31" s="435"/>
      <c r="O31" s="435"/>
      <c r="P31" s="435"/>
      <c r="Q31" s="429"/>
      <c r="R31" s="429"/>
      <c r="S31" s="429"/>
      <c r="T31" s="446"/>
      <c r="U31" s="447"/>
      <c r="V31" s="447"/>
      <c r="W31" s="448"/>
      <c r="X31" s="435"/>
      <c r="Y31" s="435"/>
      <c r="Z31" s="435"/>
      <c r="AA31" s="435"/>
      <c r="AB31" s="435"/>
      <c r="AC31" s="435"/>
      <c r="AD31" s="435"/>
    </row>
    <row r="32" spans="2:30" ht="15.95" customHeight="1">
      <c r="B32" s="428" t="s">
        <v>268</v>
      </c>
      <c r="C32" s="428"/>
      <c r="D32" s="428"/>
      <c r="E32" s="428"/>
      <c r="F32" s="428" t="s">
        <v>271</v>
      </c>
      <c r="G32" s="428"/>
      <c r="H32" s="428"/>
      <c r="I32" s="428"/>
      <c r="J32" s="433" t="s">
        <v>272</v>
      </c>
      <c r="K32" s="433"/>
      <c r="L32" s="433"/>
      <c r="M32" s="433"/>
      <c r="N32" s="433"/>
      <c r="O32" s="433"/>
      <c r="P32" s="433"/>
      <c r="Q32" s="428" t="s">
        <v>343</v>
      </c>
      <c r="R32" s="428"/>
      <c r="S32" s="428"/>
      <c r="T32" s="449" t="s">
        <v>273</v>
      </c>
      <c r="U32" s="450"/>
      <c r="V32" s="450"/>
      <c r="W32" s="451"/>
      <c r="X32" s="433" t="s">
        <v>274</v>
      </c>
      <c r="Y32" s="433"/>
      <c r="Z32" s="433"/>
      <c r="AA32" s="433"/>
      <c r="AB32" s="433"/>
      <c r="AC32" s="433"/>
      <c r="AD32" s="433"/>
    </row>
    <row r="33" spans="2:30" ht="15.95" customHeight="1">
      <c r="B33" s="432" t="s">
        <v>275</v>
      </c>
      <c r="C33" s="432"/>
      <c r="D33" s="432"/>
      <c r="E33" s="432"/>
      <c r="F33" s="432"/>
      <c r="G33" s="432"/>
      <c r="H33" s="432"/>
      <c r="I33" s="432"/>
      <c r="J33" s="434" t="s">
        <v>276</v>
      </c>
      <c r="K33" s="434"/>
      <c r="L33" s="434"/>
      <c r="M33" s="434"/>
      <c r="N33" s="434"/>
      <c r="O33" s="434"/>
      <c r="P33" s="434"/>
      <c r="Q33" s="432"/>
      <c r="R33" s="432"/>
      <c r="S33" s="432"/>
      <c r="T33" s="452"/>
      <c r="U33" s="453"/>
      <c r="V33" s="453"/>
      <c r="W33" s="454"/>
      <c r="X33" s="434" t="s">
        <v>277</v>
      </c>
      <c r="Y33" s="434"/>
      <c r="Z33" s="434"/>
      <c r="AA33" s="434"/>
      <c r="AB33" s="434"/>
      <c r="AC33" s="434"/>
      <c r="AD33" s="434"/>
    </row>
    <row r="34" spans="2:30" ht="15.95" customHeight="1">
      <c r="B34" s="432" t="s">
        <v>344</v>
      </c>
      <c r="C34" s="432"/>
      <c r="D34" s="432"/>
      <c r="E34" s="432"/>
      <c r="F34" s="432"/>
      <c r="G34" s="432"/>
      <c r="H34" s="432"/>
      <c r="I34" s="432"/>
      <c r="J34" s="434" t="s">
        <v>269</v>
      </c>
      <c r="K34" s="434"/>
      <c r="L34" s="434"/>
      <c r="M34" s="434"/>
      <c r="N34" s="434"/>
      <c r="O34" s="434"/>
      <c r="P34" s="434"/>
      <c r="Q34" s="432"/>
      <c r="R34" s="432"/>
      <c r="S34" s="432"/>
      <c r="T34" s="455"/>
      <c r="U34" s="456"/>
      <c r="V34" s="456"/>
      <c r="W34" s="457"/>
      <c r="X34" s="434" t="s">
        <v>270</v>
      </c>
      <c r="Y34" s="434"/>
      <c r="Z34" s="434"/>
      <c r="AA34" s="434"/>
      <c r="AB34" s="434"/>
      <c r="AC34" s="434"/>
      <c r="AD34" s="434"/>
    </row>
    <row r="35" spans="2:30" ht="15.95" customHeight="1">
      <c r="B35" s="428" t="s">
        <v>278</v>
      </c>
      <c r="C35" s="428"/>
      <c r="D35" s="428"/>
      <c r="E35" s="428"/>
      <c r="F35" s="176" t="s">
        <v>296</v>
      </c>
      <c r="G35" s="218"/>
      <c r="H35" s="218"/>
      <c r="I35" s="177"/>
      <c r="J35" s="433" t="s">
        <v>302</v>
      </c>
      <c r="K35" s="433"/>
      <c r="L35" s="433"/>
      <c r="M35" s="433"/>
      <c r="N35" s="433"/>
      <c r="O35" s="433"/>
      <c r="P35" s="433"/>
      <c r="Q35" s="428" t="s">
        <v>363</v>
      </c>
      <c r="R35" s="428"/>
      <c r="S35" s="428"/>
      <c r="T35" s="176" t="s">
        <v>279</v>
      </c>
      <c r="U35" s="218"/>
      <c r="V35" s="218"/>
      <c r="W35" s="177"/>
      <c r="X35" s="433" t="s">
        <v>298</v>
      </c>
      <c r="Y35" s="433"/>
      <c r="Z35" s="433"/>
      <c r="AA35" s="433"/>
      <c r="AB35" s="433"/>
      <c r="AC35" s="433"/>
      <c r="AD35" s="433"/>
    </row>
    <row r="36" spans="2:30" ht="15.75" customHeight="1">
      <c r="B36" s="432" t="s">
        <v>345</v>
      </c>
      <c r="C36" s="432"/>
      <c r="D36" s="432"/>
      <c r="E36" s="432"/>
      <c r="F36" s="178"/>
      <c r="G36" s="219"/>
      <c r="H36" s="219"/>
      <c r="I36" s="179"/>
      <c r="J36" s="434" t="s">
        <v>303</v>
      </c>
      <c r="K36" s="434"/>
      <c r="L36" s="434"/>
      <c r="M36" s="434"/>
      <c r="N36" s="434"/>
      <c r="O36" s="434"/>
      <c r="P36" s="434"/>
      <c r="Q36" s="432"/>
      <c r="R36" s="432"/>
      <c r="S36" s="432"/>
      <c r="T36" s="178"/>
      <c r="U36" s="219"/>
      <c r="V36" s="219"/>
      <c r="W36" s="179"/>
      <c r="X36" s="434" t="s">
        <v>297</v>
      </c>
      <c r="Y36" s="434"/>
      <c r="Z36" s="434"/>
      <c r="AA36" s="434"/>
      <c r="AB36" s="434"/>
      <c r="AC36" s="434"/>
      <c r="AD36" s="434"/>
    </row>
    <row r="37" spans="2:30" ht="15.95" customHeight="1">
      <c r="B37" s="436" t="s">
        <v>346</v>
      </c>
      <c r="C37" s="436"/>
      <c r="D37" s="436"/>
      <c r="E37" s="436"/>
      <c r="F37" s="180"/>
      <c r="G37" s="220"/>
      <c r="H37" s="220"/>
      <c r="I37" s="181"/>
      <c r="J37" s="458" t="s">
        <v>347</v>
      </c>
      <c r="K37" s="458"/>
      <c r="L37" s="458"/>
      <c r="M37" s="458"/>
      <c r="N37" s="458"/>
      <c r="O37" s="458"/>
      <c r="P37" s="458"/>
      <c r="Q37" s="432"/>
      <c r="R37" s="432"/>
      <c r="S37" s="432"/>
      <c r="T37" s="180"/>
      <c r="U37" s="220"/>
      <c r="V37" s="220"/>
      <c r="W37" s="181"/>
      <c r="X37" s="435" t="s">
        <v>299</v>
      </c>
      <c r="Y37" s="435"/>
      <c r="Z37" s="435"/>
      <c r="AA37" s="435"/>
      <c r="AB37" s="435"/>
      <c r="AC37" s="435"/>
      <c r="AD37" s="435"/>
    </row>
    <row r="38" spans="2:30" ht="15.95" customHeight="1">
      <c r="B38" s="428" t="s">
        <v>300</v>
      </c>
      <c r="C38" s="428"/>
      <c r="D38" s="428"/>
      <c r="E38" s="428"/>
      <c r="F38" s="176" t="s">
        <v>296</v>
      </c>
      <c r="G38" s="218"/>
      <c r="H38" s="218"/>
      <c r="I38" s="177"/>
      <c r="J38" s="422" t="s">
        <v>360</v>
      </c>
      <c r="K38" s="423"/>
      <c r="L38" s="423"/>
      <c r="M38" s="423"/>
      <c r="N38" s="423"/>
      <c r="O38" s="423"/>
      <c r="P38" s="424"/>
      <c r="Q38" s="428" t="s">
        <v>330</v>
      </c>
      <c r="R38" s="428"/>
      <c r="S38" s="428"/>
      <c r="T38" s="428" t="s">
        <v>325</v>
      </c>
      <c r="U38" s="428"/>
      <c r="V38" s="428"/>
      <c r="W38" s="428"/>
      <c r="X38" s="422" t="s">
        <v>364</v>
      </c>
      <c r="Y38" s="423"/>
      <c r="Z38" s="423"/>
      <c r="AA38" s="423"/>
      <c r="AB38" s="423"/>
      <c r="AC38" s="423"/>
      <c r="AD38" s="424"/>
    </row>
    <row r="39" spans="2:30" ht="15.95" customHeight="1">
      <c r="B39" s="432" t="s">
        <v>301</v>
      </c>
      <c r="C39" s="432"/>
      <c r="D39" s="432"/>
      <c r="E39" s="432"/>
      <c r="F39" s="178"/>
      <c r="G39" s="219"/>
      <c r="H39" s="219"/>
      <c r="I39" s="179"/>
      <c r="J39" s="419" t="s">
        <v>361</v>
      </c>
      <c r="K39" s="420"/>
      <c r="L39" s="420"/>
      <c r="M39" s="420"/>
      <c r="N39" s="420"/>
      <c r="O39" s="420"/>
      <c r="P39" s="421"/>
      <c r="Q39" s="432"/>
      <c r="R39" s="432"/>
      <c r="S39" s="432"/>
      <c r="T39" s="432"/>
      <c r="U39" s="432"/>
      <c r="V39" s="432"/>
      <c r="W39" s="432"/>
      <c r="X39" s="419" t="s">
        <v>365</v>
      </c>
      <c r="Y39" s="420"/>
      <c r="Z39" s="420"/>
      <c r="AA39" s="420"/>
      <c r="AB39" s="420"/>
      <c r="AC39" s="420"/>
      <c r="AD39" s="421"/>
    </row>
    <row r="40" spans="2:30" ht="15.95" customHeight="1">
      <c r="B40" s="436" t="s">
        <v>348</v>
      </c>
      <c r="C40" s="436"/>
      <c r="D40" s="436"/>
      <c r="E40" s="436"/>
      <c r="F40" s="180"/>
      <c r="G40" s="220"/>
      <c r="H40" s="220"/>
      <c r="I40" s="181"/>
      <c r="J40" s="419" t="s">
        <v>362</v>
      </c>
      <c r="K40" s="420"/>
      <c r="L40" s="420"/>
      <c r="M40" s="420"/>
      <c r="N40" s="420"/>
      <c r="O40" s="420"/>
      <c r="P40" s="421"/>
      <c r="Q40" s="432"/>
      <c r="R40" s="432"/>
      <c r="S40" s="432"/>
      <c r="T40" s="429"/>
      <c r="U40" s="429"/>
      <c r="V40" s="429"/>
      <c r="W40" s="429"/>
      <c r="X40" s="419"/>
      <c r="Y40" s="420"/>
      <c r="Z40" s="420"/>
      <c r="AA40" s="420"/>
      <c r="AB40" s="420"/>
      <c r="AC40" s="420"/>
      <c r="AD40" s="421"/>
    </row>
    <row r="41" spans="2:30" ht="15.95" customHeight="1">
      <c r="B41" s="428" t="s">
        <v>366</v>
      </c>
      <c r="C41" s="428"/>
      <c r="D41" s="428"/>
      <c r="E41" s="428"/>
      <c r="F41" s="176" t="s">
        <v>296</v>
      </c>
      <c r="G41" s="218"/>
      <c r="H41" s="218"/>
      <c r="I41" s="177"/>
      <c r="J41" s="422" t="s">
        <v>373</v>
      </c>
      <c r="K41" s="423"/>
      <c r="L41" s="423"/>
      <c r="M41" s="423"/>
      <c r="N41" s="423"/>
      <c r="O41" s="423"/>
      <c r="P41" s="424"/>
      <c r="Q41" s="428" t="s">
        <v>333</v>
      </c>
      <c r="R41" s="428"/>
      <c r="S41" s="428"/>
      <c r="T41" s="449" t="s">
        <v>372</v>
      </c>
      <c r="U41" s="450"/>
      <c r="V41" s="450"/>
      <c r="W41" s="451"/>
      <c r="X41" s="433" t="s">
        <v>376</v>
      </c>
      <c r="Y41" s="433"/>
      <c r="Z41" s="433"/>
      <c r="AA41" s="433"/>
      <c r="AB41" s="433"/>
      <c r="AC41" s="433"/>
      <c r="AD41" s="433"/>
    </row>
    <row r="42" spans="2:30" ht="15.95" customHeight="1">
      <c r="B42" s="432" t="s">
        <v>367</v>
      </c>
      <c r="C42" s="432"/>
      <c r="D42" s="432"/>
      <c r="E42" s="432"/>
      <c r="F42" s="178"/>
      <c r="G42" s="219"/>
      <c r="H42" s="219"/>
      <c r="I42" s="179"/>
      <c r="J42" s="419" t="s">
        <v>374</v>
      </c>
      <c r="K42" s="420"/>
      <c r="L42" s="420"/>
      <c r="M42" s="420"/>
      <c r="N42" s="420"/>
      <c r="O42" s="420"/>
      <c r="P42" s="421"/>
      <c r="Q42" s="432"/>
      <c r="R42" s="432"/>
      <c r="S42" s="432"/>
      <c r="T42" s="452"/>
      <c r="U42" s="453"/>
      <c r="V42" s="453"/>
      <c r="W42" s="454"/>
      <c r="X42" s="434" t="s">
        <v>377</v>
      </c>
      <c r="Y42" s="434"/>
      <c r="Z42" s="434"/>
      <c r="AA42" s="434"/>
      <c r="AB42" s="434"/>
      <c r="AC42" s="434"/>
      <c r="AD42" s="434"/>
    </row>
    <row r="43" spans="2:30" ht="15.95" customHeight="1">
      <c r="B43" s="432" t="s">
        <v>368</v>
      </c>
      <c r="C43" s="432"/>
      <c r="D43" s="432"/>
      <c r="E43" s="432"/>
      <c r="F43" s="180"/>
      <c r="G43" s="220"/>
      <c r="H43" s="220"/>
      <c r="I43" s="181"/>
      <c r="J43" s="419" t="s">
        <v>375</v>
      </c>
      <c r="K43" s="420"/>
      <c r="L43" s="420"/>
      <c r="M43" s="420"/>
      <c r="N43" s="420"/>
      <c r="O43" s="420"/>
      <c r="P43" s="421"/>
      <c r="Q43" s="432"/>
      <c r="R43" s="432"/>
      <c r="S43" s="432"/>
      <c r="T43" s="455"/>
      <c r="U43" s="456"/>
      <c r="V43" s="456"/>
      <c r="W43" s="457"/>
      <c r="X43" s="434" t="s">
        <v>378</v>
      </c>
      <c r="Y43" s="434"/>
      <c r="Z43" s="434"/>
      <c r="AA43" s="434"/>
      <c r="AB43" s="434"/>
      <c r="AC43" s="434"/>
      <c r="AD43" s="434"/>
    </row>
    <row r="44" spans="2:30" ht="15.95" customHeight="1">
      <c r="B44" s="428" t="s">
        <v>369</v>
      </c>
      <c r="C44" s="428"/>
      <c r="D44" s="428"/>
      <c r="E44" s="428"/>
      <c r="F44" s="176" t="s">
        <v>296</v>
      </c>
      <c r="G44" s="218"/>
      <c r="H44" s="218"/>
      <c r="I44" s="177"/>
      <c r="J44" s="433" t="s">
        <v>393</v>
      </c>
      <c r="K44" s="433"/>
      <c r="L44" s="433"/>
      <c r="M44" s="433"/>
      <c r="N44" s="433"/>
      <c r="O44" s="433"/>
      <c r="P44" s="433"/>
      <c r="Q44" s="428" t="s">
        <v>333</v>
      </c>
      <c r="R44" s="428"/>
      <c r="S44" s="428"/>
      <c r="T44" s="449" t="s">
        <v>372</v>
      </c>
      <c r="U44" s="450"/>
      <c r="V44" s="450"/>
      <c r="W44" s="451"/>
      <c r="X44" s="433" t="s">
        <v>396</v>
      </c>
      <c r="Y44" s="433"/>
      <c r="Z44" s="433"/>
      <c r="AA44" s="433"/>
      <c r="AB44" s="433"/>
      <c r="AC44" s="433"/>
      <c r="AD44" s="433"/>
    </row>
    <row r="45" spans="2:30" ht="15.95" customHeight="1">
      <c r="B45" s="432" t="s">
        <v>370</v>
      </c>
      <c r="C45" s="432"/>
      <c r="D45" s="432"/>
      <c r="E45" s="432"/>
      <c r="F45" s="178"/>
      <c r="G45" s="219"/>
      <c r="H45" s="219"/>
      <c r="I45" s="179"/>
      <c r="J45" s="434" t="s">
        <v>394</v>
      </c>
      <c r="K45" s="434"/>
      <c r="L45" s="434"/>
      <c r="M45" s="434"/>
      <c r="N45" s="434"/>
      <c r="O45" s="434"/>
      <c r="P45" s="434"/>
      <c r="Q45" s="432"/>
      <c r="R45" s="432"/>
      <c r="S45" s="432"/>
      <c r="T45" s="452"/>
      <c r="U45" s="453"/>
      <c r="V45" s="453"/>
      <c r="W45" s="454"/>
      <c r="X45" s="434" t="s">
        <v>397</v>
      </c>
      <c r="Y45" s="434"/>
      <c r="Z45" s="434"/>
      <c r="AA45" s="434"/>
      <c r="AB45" s="434"/>
      <c r="AC45" s="434"/>
      <c r="AD45" s="434"/>
    </row>
    <row r="46" spans="2:30" ht="15.95" customHeight="1">
      <c r="B46" s="432" t="s">
        <v>371</v>
      </c>
      <c r="C46" s="432"/>
      <c r="D46" s="432"/>
      <c r="E46" s="432"/>
      <c r="F46" s="180"/>
      <c r="G46" s="220"/>
      <c r="H46" s="220"/>
      <c r="I46" s="181"/>
      <c r="J46" s="434" t="s">
        <v>395</v>
      </c>
      <c r="K46" s="434"/>
      <c r="L46" s="434"/>
      <c r="M46" s="434"/>
      <c r="N46" s="434"/>
      <c r="O46" s="434"/>
      <c r="P46" s="434"/>
      <c r="Q46" s="432"/>
      <c r="R46" s="432"/>
      <c r="S46" s="432"/>
      <c r="T46" s="455"/>
      <c r="U46" s="456"/>
      <c r="V46" s="456"/>
      <c r="W46" s="457"/>
      <c r="X46" s="434" t="s">
        <v>398</v>
      </c>
      <c r="Y46" s="434"/>
      <c r="Z46" s="434"/>
      <c r="AA46" s="434"/>
      <c r="AB46" s="434"/>
      <c r="AC46" s="434"/>
      <c r="AD46" s="434"/>
    </row>
    <row r="47" spans="2:30" ht="15.95" customHeight="1">
      <c r="B47" s="17"/>
      <c r="C47" s="17"/>
      <c r="D47" s="17"/>
      <c r="E47" s="17"/>
      <c r="F47" s="17"/>
      <c r="G47" s="17"/>
      <c r="H47" s="17"/>
      <c r="I47" s="17"/>
      <c r="J47" s="16"/>
      <c r="K47" s="16"/>
      <c r="L47" s="16"/>
      <c r="M47" s="16"/>
      <c r="N47" s="16"/>
      <c r="O47" s="16"/>
      <c r="P47" s="16"/>
      <c r="Q47" s="17"/>
      <c r="R47" s="17"/>
      <c r="S47" s="17"/>
      <c r="T47" s="18"/>
      <c r="U47" s="18"/>
      <c r="V47" s="18"/>
      <c r="W47" s="18"/>
      <c r="X47" s="16"/>
      <c r="Y47" s="16"/>
      <c r="Z47" s="16"/>
      <c r="AA47" s="16"/>
      <c r="AB47" s="16"/>
      <c r="AC47" s="16"/>
      <c r="AD47" s="16"/>
    </row>
    <row r="48" spans="2:30" ht="15.95" customHeight="1">
      <c r="B48" s="1"/>
      <c r="C48" s="1"/>
      <c r="D48" s="1"/>
      <c r="E48" s="1"/>
      <c r="F48" s="1"/>
      <c r="G48" s="1"/>
      <c r="H48" s="1"/>
      <c r="I48" s="1"/>
      <c r="J48" s="15"/>
      <c r="K48" s="15"/>
      <c r="L48" s="15"/>
      <c r="M48" s="15"/>
      <c r="N48" s="15"/>
      <c r="O48" s="15"/>
      <c r="P48" s="15"/>
      <c r="Q48" s="1"/>
      <c r="R48" s="1"/>
      <c r="S48" s="1"/>
      <c r="T48" s="29"/>
      <c r="U48" s="29"/>
      <c r="V48" s="29"/>
      <c r="W48" s="29"/>
      <c r="X48" s="15"/>
      <c r="Y48" s="15"/>
      <c r="Z48" s="15"/>
      <c r="AA48" s="15"/>
      <c r="AB48" s="15"/>
      <c r="AC48" s="15"/>
      <c r="AD48" s="15"/>
    </row>
    <row r="49" spans="2:30" ht="15.95" customHeight="1">
      <c r="B49" s="19"/>
      <c r="C49" s="19"/>
      <c r="D49" s="19"/>
      <c r="E49" s="19"/>
      <c r="F49" s="1"/>
      <c r="G49" s="1"/>
      <c r="H49" s="1"/>
      <c r="I49" s="1"/>
      <c r="J49" s="15"/>
      <c r="K49" s="15"/>
      <c r="L49" s="15"/>
      <c r="M49" s="15"/>
      <c r="N49" s="15"/>
      <c r="O49" s="15"/>
      <c r="P49" s="15"/>
      <c r="Q49" s="1"/>
      <c r="R49" s="1"/>
      <c r="S49" s="1"/>
      <c r="T49" s="30"/>
      <c r="U49" s="30"/>
      <c r="V49" s="30"/>
      <c r="W49" s="30"/>
      <c r="X49" s="15"/>
      <c r="Y49" s="15"/>
      <c r="Z49" s="15"/>
      <c r="AA49" s="15"/>
      <c r="AB49" s="15"/>
      <c r="AC49" s="15"/>
      <c r="AD49" s="15"/>
    </row>
    <row r="50" spans="2:30" ht="8.1" customHeight="1"/>
    <row r="51" spans="2:30" ht="8.1" customHeight="1"/>
    <row r="52" spans="2:30" ht="8.1" customHeight="1"/>
    <row r="53" spans="2:30" ht="8.1" customHeight="1"/>
    <row r="54" spans="2:30" ht="8.1" customHeight="1"/>
    <row r="55" spans="2:30" ht="8.1" customHeight="1"/>
    <row r="56" spans="2:30" ht="8.1" customHeight="1"/>
    <row r="57" spans="2:30" ht="8.1" customHeight="1"/>
    <row r="58" spans="2:30" ht="8.1" customHeight="1"/>
    <row r="59" spans="2:30" ht="8.1" customHeight="1"/>
    <row r="60" spans="2:30" ht="8.1" customHeight="1"/>
    <row r="61" spans="2:30" ht="8.1" customHeight="1"/>
    <row r="62" spans="2:30" ht="8.1" customHeight="1"/>
    <row r="63" spans="2:30" ht="8.1" customHeight="1"/>
    <row r="64" spans="2:30" ht="8.1" customHeight="1"/>
    <row r="65" ht="8.1" customHeight="1"/>
    <row r="66" ht="8.1" customHeight="1"/>
    <row r="67" ht="8.1" customHeight="1"/>
    <row r="68" ht="8.1" customHeight="1"/>
    <row r="69" ht="8.1" customHeight="1"/>
    <row r="70" ht="8.25" customHeight="1"/>
    <row r="71" ht="8.25" customHeight="1"/>
    <row r="72" ht="8.25" customHeight="1"/>
    <row r="73" ht="8.25" customHeight="1"/>
    <row r="74" ht="8.25" customHeight="1"/>
    <row r="75" ht="8.25" customHeight="1"/>
    <row r="76" ht="8.25" customHeight="1"/>
    <row r="77" ht="8.25" customHeight="1"/>
    <row r="78" ht="8.25" customHeight="1"/>
    <row r="79" ht="8.25" customHeight="1"/>
    <row r="80" ht="8.25" customHeight="1"/>
    <row r="81" ht="8.25" customHeight="1"/>
    <row r="82" ht="8.25" customHeight="1"/>
    <row r="83" ht="8.25" customHeight="1"/>
    <row r="84" ht="8.25" customHeight="1"/>
    <row r="85" ht="8.25" customHeight="1"/>
    <row r="86" ht="8.25" customHeight="1"/>
    <row r="87" ht="8.25" customHeight="1"/>
    <row r="88" ht="8.25" customHeight="1"/>
    <row r="89" ht="8.25" customHeight="1"/>
    <row r="90" ht="8.25" customHeight="1"/>
    <row r="91" ht="8.25" customHeight="1"/>
    <row r="92" ht="8.25" customHeight="1"/>
    <row r="93" ht="8.25" customHeight="1"/>
    <row r="94" ht="8.25" customHeight="1"/>
    <row r="95" ht="8.25" customHeight="1"/>
    <row r="96" ht="8.25" customHeight="1"/>
    <row r="97" ht="8.25" customHeight="1"/>
    <row r="98" ht="8.25" customHeight="1"/>
    <row r="99" ht="8.25" customHeight="1"/>
    <row r="100" ht="8.25" customHeight="1"/>
    <row r="101" ht="8.25" customHeight="1"/>
    <row r="102" ht="8.25" customHeight="1"/>
    <row r="103" ht="8.25" customHeight="1"/>
    <row r="104" ht="8.25" customHeight="1"/>
    <row r="105" ht="8.25" customHeight="1"/>
    <row r="106" ht="8.25" customHeight="1"/>
    <row r="107" ht="8.25" customHeight="1"/>
    <row r="108" ht="8.25" customHeight="1"/>
    <row r="109" ht="8.25" customHeight="1"/>
    <row r="110" ht="8.25" customHeight="1"/>
    <row r="111" ht="8.25" customHeight="1"/>
    <row r="112" ht="8.25" customHeight="1"/>
    <row r="113" ht="8.25" customHeight="1"/>
    <row r="114" ht="8.25" customHeight="1"/>
    <row r="115" ht="8.25" customHeight="1"/>
    <row r="116" ht="8.25" customHeight="1"/>
    <row r="117" ht="8.25" customHeight="1"/>
    <row r="118" ht="8.25" customHeight="1"/>
    <row r="119" ht="8.25" customHeight="1"/>
    <row r="120" ht="8.25" customHeight="1"/>
    <row r="121" ht="8.25" customHeight="1"/>
    <row r="122" ht="8.25" customHeight="1"/>
    <row r="123" ht="8.25" customHeight="1"/>
    <row r="124" ht="8.25" customHeight="1"/>
    <row r="125" ht="8.25" customHeight="1"/>
    <row r="126" ht="8.25" customHeight="1"/>
    <row r="127" ht="8.25" customHeight="1"/>
    <row r="128" ht="8.25" customHeight="1"/>
    <row r="129" ht="8.25" customHeight="1"/>
    <row r="130" ht="8.25" customHeight="1"/>
    <row r="131" ht="8.25" customHeight="1"/>
    <row r="132" ht="8.25" customHeight="1"/>
    <row r="133" ht="8.25" customHeight="1"/>
    <row r="134" ht="8.25" customHeight="1"/>
    <row r="135" ht="8.25" customHeight="1"/>
    <row r="136" ht="8.25" customHeight="1"/>
    <row r="137" ht="8.25" customHeight="1"/>
    <row r="138" ht="8.25" customHeight="1"/>
    <row r="139" ht="8.25" customHeight="1"/>
    <row r="140" ht="8.25" customHeight="1"/>
    <row r="141" ht="8.25" customHeight="1"/>
    <row r="142" ht="8.25" customHeight="1"/>
    <row r="143" ht="8.25" customHeight="1"/>
    <row r="144" ht="8.25" customHeight="1"/>
    <row r="145" ht="8.25" customHeight="1"/>
    <row r="146" ht="8.25" customHeight="1"/>
    <row r="147" ht="8.25" customHeight="1"/>
  </sheetData>
  <mergeCells count="174">
    <mergeCell ref="B44:E44"/>
    <mergeCell ref="F44:I46"/>
    <mergeCell ref="J44:P44"/>
    <mergeCell ref="Q44:S46"/>
    <mergeCell ref="T44:W46"/>
    <mergeCell ref="X44:AD44"/>
    <mergeCell ref="B45:E45"/>
    <mergeCell ref="J45:P45"/>
    <mergeCell ref="X45:AD45"/>
    <mergeCell ref="B46:E46"/>
    <mergeCell ref="J46:P46"/>
    <mergeCell ref="X46:AD46"/>
    <mergeCell ref="B41:E41"/>
    <mergeCell ref="F41:I43"/>
    <mergeCell ref="J41:P41"/>
    <mergeCell ref="Q41:S43"/>
    <mergeCell ref="T41:W43"/>
    <mergeCell ref="X41:AD41"/>
    <mergeCell ref="B42:E42"/>
    <mergeCell ref="J42:P42"/>
    <mergeCell ref="X42:AD42"/>
    <mergeCell ref="B43:E43"/>
    <mergeCell ref="J43:P43"/>
    <mergeCell ref="X43:AD43"/>
    <mergeCell ref="B38:E38"/>
    <mergeCell ref="F38:I40"/>
    <mergeCell ref="J38:P38"/>
    <mergeCell ref="Q38:S40"/>
    <mergeCell ref="T38:W40"/>
    <mergeCell ref="X38:AD38"/>
    <mergeCell ref="B39:E39"/>
    <mergeCell ref="J39:P39"/>
    <mergeCell ref="X39:AD39"/>
    <mergeCell ref="B40:E40"/>
    <mergeCell ref="J40:P40"/>
    <mergeCell ref="X40:AD40"/>
    <mergeCell ref="B35:E35"/>
    <mergeCell ref="F35:I37"/>
    <mergeCell ref="J35:P35"/>
    <mergeCell ref="Q35:S37"/>
    <mergeCell ref="T35:W37"/>
    <mergeCell ref="X35:AD35"/>
    <mergeCell ref="B36:E36"/>
    <mergeCell ref="J36:P36"/>
    <mergeCell ref="X36:AD36"/>
    <mergeCell ref="B37:E37"/>
    <mergeCell ref="J37:P37"/>
    <mergeCell ref="X37:AD37"/>
    <mergeCell ref="F32:I34"/>
    <mergeCell ref="J32:P32"/>
    <mergeCell ref="B34:E34"/>
    <mergeCell ref="J34:P34"/>
    <mergeCell ref="X34:AD34"/>
    <mergeCell ref="B33:E33"/>
    <mergeCell ref="J33:P33"/>
    <mergeCell ref="Q32:S34"/>
    <mergeCell ref="T32:W34"/>
    <mergeCell ref="X32:AD32"/>
    <mergeCell ref="X33:AD33"/>
    <mergeCell ref="B32:E32"/>
    <mergeCell ref="X20:AD20"/>
    <mergeCell ref="X22:AD22"/>
    <mergeCell ref="X21:AD21"/>
    <mergeCell ref="F23:I25"/>
    <mergeCell ref="J23:P23"/>
    <mergeCell ref="X23:AD23"/>
    <mergeCell ref="X24:AD24"/>
    <mergeCell ref="X25:AD25"/>
    <mergeCell ref="J25:P25"/>
    <mergeCell ref="B24:E24"/>
    <mergeCell ref="B23:E23"/>
    <mergeCell ref="B21:E21"/>
    <mergeCell ref="J21:P21"/>
    <mergeCell ref="Q20:S22"/>
    <mergeCell ref="T20:W22"/>
    <mergeCell ref="Q23:S25"/>
    <mergeCell ref="T23:W25"/>
    <mergeCell ref="J24:P24"/>
    <mergeCell ref="B25:E25"/>
    <mergeCell ref="B28:E28"/>
    <mergeCell ref="J28:P28"/>
    <mergeCell ref="B26:E26"/>
    <mergeCell ref="F26:I28"/>
    <mergeCell ref="J27:P27"/>
    <mergeCell ref="J26:P26"/>
    <mergeCell ref="Q29:S31"/>
    <mergeCell ref="B30:E30"/>
    <mergeCell ref="J30:P30"/>
    <mergeCell ref="B31:E31"/>
    <mergeCell ref="J31:P31"/>
    <mergeCell ref="Q26:S28"/>
    <mergeCell ref="B27:E27"/>
    <mergeCell ref="B29:E29"/>
    <mergeCell ref="F29:I31"/>
    <mergeCell ref="J29:P29"/>
    <mergeCell ref="T29:W31"/>
    <mergeCell ref="X29:AD29"/>
    <mergeCell ref="X30:AD30"/>
    <mergeCell ref="X31:AD31"/>
    <mergeCell ref="X26:AD26"/>
    <mergeCell ref="X27:AD27"/>
    <mergeCell ref="X28:AD28"/>
    <mergeCell ref="T26:W28"/>
    <mergeCell ref="B1:AD2"/>
    <mergeCell ref="B3:E3"/>
    <mergeCell ref="B4:E4"/>
    <mergeCell ref="B20:E20"/>
    <mergeCell ref="F20:I22"/>
    <mergeCell ref="J20:P20"/>
    <mergeCell ref="B22:E22"/>
    <mergeCell ref="J22:P22"/>
    <mergeCell ref="Q14:S16"/>
    <mergeCell ref="B19:E19"/>
    <mergeCell ref="Q17:S19"/>
    <mergeCell ref="J17:P17"/>
    <mergeCell ref="X8:AD8"/>
    <mergeCell ref="T5:W7"/>
    <mergeCell ref="T8:W10"/>
    <mergeCell ref="X15:AD15"/>
    <mergeCell ref="J8:P8"/>
    <mergeCell ref="B14:E14"/>
    <mergeCell ref="B13:E13"/>
    <mergeCell ref="F8:I10"/>
    <mergeCell ref="X5:AD5"/>
    <mergeCell ref="X7:AD7"/>
    <mergeCell ref="J16:P16"/>
    <mergeCell ref="X12:AD12"/>
    <mergeCell ref="X13:AD13"/>
    <mergeCell ref="X6:AD6"/>
    <mergeCell ref="Q8:S10"/>
    <mergeCell ref="X9:AD9"/>
    <mergeCell ref="J13:P13"/>
    <mergeCell ref="T11:W13"/>
    <mergeCell ref="J11:P11"/>
    <mergeCell ref="Q11:S13"/>
    <mergeCell ref="X11:AD11"/>
    <mergeCell ref="X10:AD10"/>
    <mergeCell ref="Q5:S7"/>
    <mergeCell ref="X19:AD19"/>
    <mergeCell ref="F14:I16"/>
    <mergeCell ref="F17:I19"/>
    <mergeCell ref="X16:AD16"/>
    <mergeCell ref="X17:AD17"/>
    <mergeCell ref="J14:P14"/>
    <mergeCell ref="J19:P19"/>
    <mergeCell ref="J15:P15"/>
    <mergeCell ref="X14:AD14"/>
    <mergeCell ref="T17:W19"/>
    <mergeCell ref="J18:P18"/>
    <mergeCell ref="T14:W16"/>
    <mergeCell ref="B18:E18"/>
    <mergeCell ref="B16:E16"/>
    <mergeCell ref="B17:E17"/>
    <mergeCell ref="B12:E12"/>
    <mergeCell ref="J9:P9"/>
    <mergeCell ref="J10:P10"/>
    <mergeCell ref="J12:P12"/>
    <mergeCell ref="B15:E15"/>
    <mergeCell ref="T3:AD4"/>
    <mergeCell ref="B5:E5"/>
    <mergeCell ref="F11:I13"/>
    <mergeCell ref="B10:E10"/>
    <mergeCell ref="B11:E11"/>
    <mergeCell ref="Q3:S4"/>
    <mergeCell ref="B6:E6"/>
    <mergeCell ref="J5:P5"/>
    <mergeCell ref="F5:I7"/>
    <mergeCell ref="J6:P6"/>
    <mergeCell ref="B7:E7"/>
    <mergeCell ref="J7:P7"/>
    <mergeCell ref="F3:P4"/>
    <mergeCell ref="X18:AD18"/>
    <mergeCell ref="B8:E8"/>
    <mergeCell ref="B9:E9"/>
  </mergeCells>
  <phoneticPr fontId="1"/>
  <pageMargins left="0.78740157480314965" right="0.59055118110236227" top="0.59055118110236227" bottom="0.39370078740157483" header="0.51181102362204722" footer="0.51181102362204722"/>
  <pageSetup paperSize="9" scale="110" fitToHeight="6" orientation="portrait" horizont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B1:BK141"/>
  <sheetViews>
    <sheetView view="pageBreakPreview" topLeftCell="A19" zoomScaleNormal="100" zoomScaleSheetLayoutView="100" workbookViewId="0">
      <selection activeCell="X41" sqref="X41"/>
    </sheetView>
  </sheetViews>
  <sheetFormatPr defaultColWidth="2.7109375" defaultRowHeight="12"/>
  <cols>
    <col min="1" max="16384" width="2.7109375" style="20"/>
  </cols>
  <sheetData>
    <row r="1" spans="2:30" ht="15.95" customHeight="1">
      <c r="B1" s="288" t="s">
        <v>213</v>
      </c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</row>
    <row r="2" spans="2:30" ht="15.95" customHeight="1"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8"/>
      <c r="AC2" s="288"/>
      <c r="AD2" s="288"/>
    </row>
    <row r="3" spans="2:30" ht="15.95" customHeight="1">
      <c r="B3" s="410" t="s">
        <v>11</v>
      </c>
      <c r="C3" s="411"/>
      <c r="D3" s="411"/>
      <c r="E3" s="412"/>
      <c r="F3" s="410" t="s">
        <v>197</v>
      </c>
      <c r="G3" s="411"/>
      <c r="H3" s="411"/>
      <c r="I3" s="411"/>
      <c r="J3" s="411"/>
      <c r="K3" s="411"/>
      <c r="L3" s="411"/>
      <c r="M3" s="411"/>
      <c r="N3" s="411"/>
      <c r="O3" s="411"/>
      <c r="P3" s="412"/>
      <c r="Q3" s="308" t="s">
        <v>198</v>
      </c>
      <c r="R3" s="309"/>
      <c r="S3" s="437"/>
      <c r="T3" s="410" t="s">
        <v>199</v>
      </c>
      <c r="U3" s="411"/>
      <c r="V3" s="411"/>
      <c r="W3" s="411"/>
      <c r="X3" s="411"/>
      <c r="Y3" s="411"/>
      <c r="Z3" s="411"/>
      <c r="AA3" s="411"/>
      <c r="AB3" s="411"/>
      <c r="AC3" s="411"/>
      <c r="AD3" s="412"/>
    </row>
    <row r="4" spans="2:30" ht="15.95" customHeight="1">
      <c r="B4" s="416" t="s">
        <v>12</v>
      </c>
      <c r="C4" s="417"/>
      <c r="D4" s="417"/>
      <c r="E4" s="418"/>
      <c r="F4" s="416"/>
      <c r="G4" s="417"/>
      <c r="H4" s="417"/>
      <c r="I4" s="417"/>
      <c r="J4" s="417"/>
      <c r="K4" s="417"/>
      <c r="L4" s="417"/>
      <c r="M4" s="417"/>
      <c r="N4" s="417"/>
      <c r="O4" s="417"/>
      <c r="P4" s="418"/>
      <c r="Q4" s="310"/>
      <c r="R4" s="311"/>
      <c r="S4" s="438"/>
      <c r="T4" s="416"/>
      <c r="U4" s="417"/>
      <c r="V4" s="417"/>
      <c r="W4" s="417"/>
      <c r="X4" s="417"/>
      <c r="Y4" s="417"/>
      <c r="Z4" s="417"/>
      <c r="AA4" s="417"/>
      <c r="AB4" s="417"/>
      <c r="AC4" s="417"/>
      <c r="AD4" s="418"/>
    </row>
    <row r="5" spans="2:30" ht="15.95" customHeight="1">
      <c r="B5" s="428" t="s">
        <v>389</v>
      </c>
      <c r="C5" s="428"/>
      <c r="D5" s="428"/>
      <c r="E5" s="428"/>
      <c r="F5" s="176" t="s">
        <v>296</v>
      </c>
      <c r="G5" s="218"/>
      <c r="H5" s="218"/>
      <c r="I5" s="177"/>
      <c r="J5" s="433" t="s">
        <v>408</v>
      </c>
      <c r="K5" s="433"/>
      <c r="L5" s="433"/>
      <c r="M5" s="433"/>
      <c r="N5" s="433"/>
      <c r="O5" s="433"/>
      <c r="P5" s="433"/>
      <c r="Q5" s="428" t="s">
        <v>333</v>
      </c>
      <c r="R5" s="428"/>
      <c r="S5" s="428"/>
      <c r="T5" s="449" t="s">
        <v>372</v>
      </c>
      <c r="U5" s="450"/>
      <c r="V5" s="450"/>
      <c r="W5" s="451"/>
      <c r="X5" s="433" t="s">
        <v>411</v>
      </c>
      <c r="Y5" s="433"/>
      <c r="Z5" s="433"/>
      <c r="AA5" s="433"/>
      <c r="AB5" s="433"/>
      <c r="AC5" s="433"/>
      <c r="AD5" s="433"/>
    </row>
    <row r="6" spans="2:30" ht="15.95" customHeight="1">
      <c r="B6" s="432" t="s">
        <v>390</v>
      </c>
      <c r="C6" s="432"/>
      <c r="D6" s="432"/>
      <c r="E6" s="432"/>
      <c r="F6" s="178"/>
      <c r="G6" s="219"/>
      <c r="H6" s="219"/>
      <c r="I6" s="179"/>
      <c r="J6" s="434" t="s">
        <v>409</v>
      </c>
      <c r="K6" s="434"/>
      <c r="L6" s="434"/>
      <c r="M6" s="434"/>
      <c r="N6" s="434"/>
      <c r="O6" s="434"/>
      <c r="P6" s="434"/>
      <c r="Q6" s="432"/>
      <c r="R6" s="432"/>
      <c r="S6" s="432"/>
      <c r="T6" s="452"/>
      <c r="U6" s="453"/>
      <c r="V6" s="453"/>
      <c r="W6" s="454"/>
      <c r="X6" s="434" t="s">
        <v>413</v>
      </c>
      <c r="Y6" s="434"/>
      <c r="Z6" s="434"/>
      <c r="AA6" s="434"/>
      <c r="AB6" s="434"/>
      <c r="AC6" s="434"/>
      <c r="AD6" s="434"/>
    </row>
    <row r="7" spans="2:30" ht="15.95" customHeight="1">
      <c r="B7" s="432" t="s">
        <v>391</v>
      </c>
      <c r="C7" s="432"/>
      <c r="D7" s="432"/>
      <c r="E7" s="432"/>
      <c r="F7" s="180"/>
      <c r="G7" s="220"/>
      <c r="H7" s="220"/>
      <c r="I7" s="181"/>
      <c r="J7" s="434" t="s">
        <v>410</v>
      </c>
      <c r="K7" s="434"/>
      <c r="L7" s="434"/>
      <c r="M7" s="434"/>
      <c r="N7" s="434"/>
      <c r="O7" s="434"/>
      <c r="P7" s="434"/>
      <c r="Q7" s="432"/>
      <c r="R7" s="432"/>
      <c r="S7" s="432"/>
      <c r="T7" s="455"/>
      <c r="U7" s="456"/>
      <c r="V7" s="456"/>
      <c r="W7" s="457"/>
      <c r="X7" s="434" t="s">
        <v>412</v>
      </c>
      <c r="Y7" s="434"/>
      <c r="Z7" s="434"/>
      <c r="AA7" s="434"/>
      <c r="AB7" s="434"/>
      <c r="AC7" s="434"/>
      <c r="AD7" s="434"/>
    </row>
    <row r="8" spans="2:30" ht="15.95" customHeight="1">
      <c r="B8" s="428" t="s">
        <v>405</v>
      </c>
      <c r="C8" s="428"/>
      <c r="D8" s="428"/>
      <c r="E8" s="428"/>
      <c r="F8" s="428" t="s">
        <v>416</v>
      </c>
      <c r="G8" s="428"/>
      <c r="H8" s="428"/>
      <c r="I8" s="428"/>
      <c r="J8" s="433" t="s">
        <v>419</v>
      </c>
      <c r="K8" s="433"/>
      <c r="L8" s="433"/>
      <c r="M8" s="433"/>
      <c r="N8" s="433"/>
      <c r="O8" s="433"/>
      <c r="P8" s="433"/>
      <c r="Q8" s="428" t="s">
        <v>330</v>
      </c>
      <c r="R8" s="428"/>
      <c r="S8" s="428"/>
      <c r="T8" s="176" t="s">
        <v>296</v>
      </c>
      <c r="U8" s="218"/>
      <c r="V8" s="218"/>
      <c r="W8" s="177"/>
      <c r="X8" s="433" t="s">
        <v>417</v>
      </c>
      <c r="Y8" s="433"/>
      <c r="Z8" s="433"/>
      <c r="AA8" s="433"/>
      <c r="AB8" s="433"/>
      <c r="AC8" s="433"/>
      <c r="AD8" s="433"/>
    </row>
    <row r="9" spans="2:30" ht="15.95" customHeight="1">
      <c r="B9" s="432" t="s">
        <v>406</v>
      </c>
      <c r="C9" s="432"/>
      <c r="D9" s="432"/>
      <c r="E9" s="432"/>
      <c r="F9" s="432"/>
      <c r="G9" s="432"/>
      <c r="H9" s="432"/>
      <c r="I9" s="432"/>
      <c r="J9" s="434" t="s">
        <v>420</v>
      </c>
      <c r="K9" s="434"/>
      <c r="L9" s="434"/>
      <c r="M9" s="434"/>
      <c r="N9" s="434"/>
      <c r="O9" s="434"/>
      <c r="P9" s="434"/>
      <c r="Q9" s="432"/>
      <c r="R9" s="432"/>
      <c r="S9" s="432"/>
      <c r="T9" s="178"/>
      <c r="U9" s="219"/>
      <c r="V9" s="219"/>
      <c r="W9" s="179"/>
      <c r="X9" s="434" t="s">
        <v>409</v>
      </c>
      <c r="Y9" s="434"/>
      <c r="Z9" s="434"/>
      <c r="AA9" s="434"/>
      <c r="AB9" s="434"/>
      <c r="AC9" s="434"/>
      <c r="AD9" s="434"/>
    </row>
    <row r="10" spans="2:30" ht="15.95" customHeight="1">
      <c r="B10" s="432" t="s">
        <v>407</v>
      </c>
      <c r="C10" s="432"/>
      <c r="D10" s="432"/>
      <c r="E10" s="432"/>
      <c r="F10" s="429"/>
      <c r="G10" s="429"/>
      <c r="H10" s="429"/>
      <c r="I10" s="429"/>
      <c r="J10" s="435" t="s">
        <v>421</v>
      </c>
      <c r="K10" s="435"/>
      <c r="L10" s="435"/>
      <c r="M10" s="435"/>
      <c r="N10" s="435"/>
      <c r="O10" s="435"/>
      <c r="P10" s="435"/>
      <c r="Q10" s="432"/>
      <c r="R10" s="432"/>
      <c r="S10" s="432"/>
      <c r="T10" s="180"/>
      <c r="U10" s="220"/>
      <c r="V10" s="220"/>
      <c r="W10" s="181"/>
      <c r="X10" s="434" t="s">
        <v>418</v>
      </c>
      <c r="Y10" s="434"/>
      <c r="Z10" s="434"/>
      <c r="AA10" s="434"/>
      <c r="AB10" s="434"/>
      <c r="AC10" s="434"/>
      <c r="AD10" s="434"/>
    </row>
    <row r="11" spans="2:30" ht="15.95" customHeight="1">
      <c r="B11" s="428" t="s">
        <v>414</v>
      </c>
      <c r="C11" s="428"/>
      <c r="D11" s="428"/>
      <c r="E11" s="428"/>
      <c r="F11" s="176" t="s">
        <v>296</v>
      </c>
      <c r="G11" s="218"/>
      <c r="H11" s="218"/>
      <c r="I11" s="177"/>
      <c r="J11" s="433" t="s">
        <v>429</v>
      </c>
      <c r="K11" s="433"/>
      <c r="L11" s="433"/>
      <c r="M11" s="433"/>
      <c r="N11" s="433"/>
      <c r="O11" s="433"/>
      <c r="P11" s="433"/>
      <c r="Q11" s="428" t="s">
        <v>431</v>
      </c>
      <c r="R11" s="428"/>
      <c r="S11" s="428"/>
      <c r="T11" s="428" t="s">
        <v>432</v>
      </c>
      <c r="U11" s="428"/>
      <c r="V11" s="428"/>
      <c r="W11" s="428"/>
      <c r="X11" s="433" t="s">
        <v>433</v>
      </c>
      <c r="Y11" s="433"/>
      <c r="Z11" s="433"/>
      <c r="AA11" s="433"/>
      <c r="AB11" s="433"/>
      <c r="AC11" s="433"/>
      <c r="AD11" s="433"/>
    </row>
    <row r="12" spans="2:30" ht="15.95" customHeight="1">
      <c r="B12" s="432" t="s">
        <v>415</v>
      </c>
      <c r="C12" s="432"/>
      <c r="D12" s="432"/>
      <c r="E12" s="432"/>
      <c r="F12" s="178"/>
      <c r="G12" s="219"/>
      <c r="H12" s="219"/>
      <c r="I12" s="179"/>
      <c r="J12" s="434" t="s">
        <v>430</v>
      </c>
      <c r="K12" s="434"/>
      <c r="L12" s="434"/>
      <c r="M12" s="434"/>
      <c r="N12" s="434"/>
      <c r="O12" s="434"/>
      <c r="P12" s="434"/>
      <c r="Q12" s="432"/>
      <c r="R12" s="432"/>
      <c r="S12" s="432"/>
      <c r="T12" s="432"/>
      <c r="U12" s="432"/>
      <c r="V12" s="432"/>
      <c r="W12" s="432"/>
      <c r="X12" s="434" t="s">
        <v>434</v>
      </c>
      <c r="Y12" s="434"/>
      <c r="Z12" s="434"/>
      <c r="AA12" s="434"/>
      <c r="AB12" s="434"/>
      <c r="AC12" s="434"/>
      <c r="AD12" s="434"/>
    </row>
    <row r="13" spans="2:30" ht="15.95" customHeight="1">
      <c r="B13" s="432" t="s">
        <v>424</v>
      </c>
      <c r="C13" s="432"/>
      <c r="D13" s="432"/>
      <c r="E13" s="432"/>
      <c r="F13" s="180"/>
      <c r="G13" s="220"/>
      <c r="H13" s="220"/>
      <c r="I13" s="181"/>
      <c r="J13" s="435"/>
      <c r="K13" s="435"/>
      <c r="L13" s="435"/>
      <c r="M13" s="435"/>
      <c r="N13" s="435"/>
      <c r="O13" s="435"/>
      <c r="P13" s="435"/>
      <c r="Q13" s="432"/>
      <c r="R13" s="432"/>
      <c r="S13" s="432"/>
      <c r="T13" s="429"/>
      <c r="U13" s="429"/>
      <c r="V13" s="429"/>
      <c r="W13" s="429"/>
      <c r="X13" s="435" t="s">
        <v>435</v>
      </c>
      <c r="Y13" s="435"/>
      <c r="Z13" s="435"/>
      <c r="AA13" s="435"/>
      <c r="AB13" s="435"/>
      <c r="AC13" s="435"/>
      <c r="AD13" s="435"/>
    </row>
    <row r="14" spans="2:30" ht="15.95" customHeight="1">
      <c r="B14" s="428" t="s">
        <v>440</v>
      </c>
      <c r="C14" s="428"/>
      <c r="D14" s="428"/>
      <c r="E14" s="428"/>
      <c r="F14" s="176" t="s">
        <v>296</v>
      </c>
      <c r="G14" s="218"/>
      <c r="H14" s="218"/>
      <c r="I14" s="177"/>
      <c r="J14" s="433" t="s">
        <v>443</v>
      </c>
      <c r="K14" s="433"/>
      <c r="L14" s="433"/>
      <c r="M14" s="433"/>
      <c r="N14" s="433"/>
      <c r="O14" s="433"/>
      <c r="P14" s="433"/>
      <c r="Q14" s="428" t="s">
        <v>330</v>
      </c>
      <c r="R14" s="428"/>
      <c r="S14" s="428"/>
      <c r="T14" s="428" t="s">
        <v>325</v>
      </c>
      <c r="U14" s="428"/>
      <c r="V14" s="428"/>
      <c r="W14" s="428"/>
      <c r="X14" s="422" t="s">
        <v>446</v>
      </c>
      <c r="Y14" s="423"/>
      <c r="Z14" s="423"/>
      <c r="AA14" s="423"/>
      <c r="AB14" s="423"/>
      <c r="AC14" s="423"/>
      <c r="AD14" s="424"/>
    </row>
    <row r="15" spans="2:30" ht="15.95" customHeight="1">
      <c r="B15" s="432" t="s">
        <v>441</v>
      </c>
      <c r="C15" s="432"/>
      <c r="D15" s="432"/>
      <c r="E15" s="432"/>
      <c r="F15" s="178"/>
      <c r="G15" s="219"/>
      <c r="H15" s="219"/>
      <c r="I15" s="179"/>
      <c r="J15" s="434" t="s">
        <v>444</v>
      </c>
      <c r="K15" s="434"/>
      <c r="L15" s="434"/>
      <c r="M15" s="434"/>
      <c r="N15" s="434"/>
      <c r="O15" s="434"/>
      <c r="P15" s="434"/>
      <c r="Q15" s="432"/>
      <c r="R15" s="432"/>
      <c r="S15" s="432"/>
      <c r="T15" s="432"/>
      <c r="U15" s="432"/>
      <c r="V15" s="432"/>
      <c r="W15" s="432"/>
      <c r="X15" s="419" t="s">
        <v>447</v>
      </c>
      <c r="Y15" s="420"/>
      <c r="Z15" s="420"/>
      <c r="AA15" s="420"/>
      <c r="AB15" s="420"/>
      <c r="AC15" s="420"/>
      <c r="AD15" s="421"/>
    </row>
    <row r="16" spans="2:30" ht="15.95" customHeight="1">
      <c r="B16" s="432" t="s">
        <v>442</v>
      </c>
      <c r="C16" s="432"/>
      <c r="D16" s="432"/>
      <c r="E16" s="432"/>
      <c r="F16" s="180"/>
      <c r="G16" s="220"/>
      <c r="H16" s="220"/>
      <c r="I16" s="181"/>
      <c r="J16" s="435" t="s">
        <v>445</v>
      </c>
      <c r="K16" s="435"/>
      <c r="L16" s="435"/>
      <c r="M16" s="435"/>
      <c r="N16" s="435"/>
      <c r="O16" s="435"/>
      <c r="P16" s="435"/>
      <c r="Q16" s="432"/>
      <c r="R16" s="432"/>
      <c r="S16" s="432"/>
      <c r="T16" s="429"/>
      <c r="U16" s="429"/>
      <c r="V16" s="429"/>
      <c r="W16" s="429"/>
      <c r="X16" s="419"/>
      <c r="Y16" s="420"/>
      <c r="Z16" s="420"/>
      <c r="AA16" s="420"/>
      <c r="AB16" s="420"/>
      <c r="AC16" s="420"/>
      <c r="AD16" s="421"/>
    </row>
    <row r="17" spans="2:63" ht="15.95" customHeight="1">
      <c r="B17" s="428" t="s">
        <v>448</v>
      </c>
      <c r="C17" s="428"/>
      <c r="D17" s="428"/>
      <c r="E17" s="428"/>
      <c r="F17" s="428" t="s">
        <v>428</v>
      </c>
      <c r="G17" s="428"/>
      <c r="H17" s="428"/>
      <c r="I17" s="428"/>
      <c r="J17" s="433" t="s">
        <v>461</v>
      </c>
      <c r="K17" s="433"/>
      <c r="L17" s="433"/>
      <c r="M17" s="433"/>
      <c r="N17" s="433"/>
      <c r="O17" s="433"/>
      <c r="P17" s="433"/>
      <c r="Q17" s="428" t="s">
        <v>330</v>
      </c>
      <c r="R17" s="428"/>
      <c r="S17" s="428"/>
      <c r="T17" s="176" t="s">
        <v>296</v>
      </c>
      <c r="U17" s="218"/>
      <c r="V17" s="218"/>
      <c r="W17" s="177"/>
      <c r="X17" s="433" t="s">
        <v>464</v>
      </c>
      <c r="Y17" s="433"/>
      <c r="Z17" s="433"/>
      <c r="AA17" s="433"/>
      <c r="AB17" s="433"/>
      <c r="AC17" s="433"/>
      <c r="AD17" s="433"/>
    </row>
    <row r="18" spans="2:63" ht="15.95" customHeight="1">
      <c r="B18" s="432" t="s">
        <v>449</v>
      </c>
      <c r="C18" s="432"/>
      <c r="D18" s="432"/>
      <c r="E18" s="432"/>
      <c r="F18" s="432"/>
      <c r="G18" s="432"/>
      <c r="H18" s="432"/>
      <c r="I18" s="432"/>
      <c r="J18" s="434" t="s">
        <v>462</v>
      </c>
      <c r="K18" s="434"/>
      <c r="L18" s="434"/>
      <c r="M18" s="434"/>
      <c r="N18" s="434"/>
      <c r="O18" s="434"/>
      <c r="P18" s="434"/>
      <c r="Q18" s="432"/>
      <c r="R18" s="432"/>
      <c r="S18" s="432"/>
      <c r="T18" s="178"/>
      <c r="U18" s="219"/>
      <c r="V18" s="219"/>
      <c r="W18" s="179"/>
      <c r="X18" s="434" t="s">
        <v>465</v>
      </c>
      <c r="Y18" s="434"/>
      <c r="Z18" s="434"/>
      <c r="AA18" s="434"/>
      <c r="AB18" s="434"/>
      <c r="AC18" s="434"/>
      <c r="AD18" s="434"/>
    </row>
    <row r="19" spans="2:63" ht="15.95" customHeight="1">
      <c r="B19" s="432" t="s">
        <v>450</v>
      </c>
      <c r="C19" s="432"/>
      <c r="D19" s="432"/>
      <c r="E19" s="432"/>
      <c r="F19" s="429"/>
      <c r="G19" s="429"/>
      <c r="H19" s="429"/>
      <c r="I19" s="429"/>
      <c r="J19" s="435" t="s">
        <v>463</v>
      </c>
      <c r="K19" s="435"/>
      <c r="L19" s="435"/>
      <c r="M19" s="435"/>
      <c r="N19" s="435"/>
      <c r="O19" s="435"/>
      <c r="P19" s="435"/>
      <c r="Q19" s="432"/>
      <c r="R19" s="432"/>
      <c r="S19" s="432"/>
      <c r="T19" s="180"/>
      <c r="U19" s="220"/>
      <c r="V19" s="220"/>
      <c r="W19" s="181"/>
      <c r="X19" s="435" t="s">
        <v>466</v>
      </c>
      <c r="Y19" s="435"/>
      <c r="Z19" s="435"/>
      <c r="AA19" s="435"/>
      <c r="AB19" s="435"/>
      <c r="AC19" s="435"/>
      <c r="AD19" s="435"/>
    </row>
    <row r="20" spans="2:63" ht="15.95" customHeight="1">
      <c r="B20" s="428" t="s">
        <v>453</v>
      </c>
      <c r="C20" s="428"/>
      <c r="D20" s="428"/>
      <c r="E20" s="428"/>
      <c r="F20" s="428" t="s">
        <v>0</v>
      </c>
      <c r="G20" s="428"/>
      <c r="H20" s="428"/>
      <c r="I20" s="428"/>
      <c r="J20" s="433" t="s">
        <v>478</v>
      </c>
      <c r="K20" s="433"/>
      <c r="L20" s="433"/>
      <c r="M20" s="433"/>
      <c r="N20" s="433"/>
      <c r="O20" s="433"/>
      <c r="P20" s="433"/>
      <c r="Q20" s="428" t="s">
        <v>330</v>
      </c>
      <c r="R20" s="428"/>
      <c r="S20" s="428"/>
      <c r="T20" s="464" t="s">
        <v>473</v>
      </c>
      <c r="U20" s="464"/>
      <c r="V20" s="464"/>
      <c r="W20" s="464"/>
      <c r="X20" s="433" t="s">
        <v>477</v>
      </c>
      <c r="Y20" s="433"/>
      <c r="Z20" s="433"/>
      <c r="AA20" s="433"/>
      <c r="AB20" s="433"/>
      <c r="AC20" s="433"/>
      <c r="AD20" s="433"/>
    </row>
    <row r="21" spans="2:63" ht="15.95" customHeight="1">
      <c r="B21" s="432" t="s">
        <v>454</v>
      </c>
      <c r="C21" s="432"/>
      <c r="D21" s="432"/>
      <c r="E21" s="432"/>
      <c r="F21" s="432"/>
      <c r="G21" s="432"/>
      <c r="H21" s="432"/>
      <c r="I21" s="432"/>
      <c r="J21" s="434" t="s">
        <v>479</v>
      </c>
      <c r="K21" s="434"/>
      <c r="L21" s="434"/>
      <c r="M21" s="434"/>
      <c r="N21" s="434"/>
      <c r="O21" s="434"/>
      <c r="P21" s="434"/>
      <c r="Q21" s="432"/>
      <c r="R21" s="432"/>
      <c r="S21" s="432"/>
      <c r="T21" s="465"/>
      <c r="U21" s="465"/>
      <c r="V21" s="465"/>
      <c r="W21" s="465"/>
      <c r="X21" s="434" t="s">
        <v>475</v>
      </c>
      <c r="Y21" s="434"/>
      <c r="Z21" s="434"/>
      <c r="AA21" s="434"/>
      <c r="AB21" s="434"/>
      <c r="AC21" s="434"/>
      <c r="AD21" s="434"/>
    </row>
    <row r="22" spans="2:63" ht="15.95" customHeight="1">
      <c r="B22" s="432" t="s">
        <v>455</v>
      </c>
      <c r="C22" s="432"/>
      <c r="D22" s="432"/>
      <c r="E22" s="432"/>
      <c r="F22" s="429"/>
      <c r="G22" s="429"/>
      <c r="H22" s="429"/>
      <c r="I22" s="429"/>
      <c r="J22" s="435" t="s">
        <v>474</v>
      </c>
      <c r="K22" s="435"/>
      <c r="L22" s="435"/>
      <c r="M22" s="435"/>
      <c r="N22" s="435"/>
      <c r="O22" s="435"/>
      <c r="P22" s="435"/>
      <c r="Q22" s="432"/>
      <c r="R22" s="432"/>
      <c r="S22" s="432"/>
      <c r="T22" s="466"/>
      <c r="U22" s="466"/>
      <c r="V22" s="466"/>
      <c r="W22" s="466"/>
      <c r="X22" s="435" t="s">
        <v>476</v>
      </c>
      <c r="Y22" s="435"/>
      <c r="Z22" s="435"/>
      <c r="AA22" s="435"/>
      <c r="AB22" s="435"/>
      <c r="AC22" s="435"/>
      <c r="AD22" s="435"/>
    </row>
    <row r="23" spans="2:63" ht="15.95" customHeight="1">
      <c r="B23" s="428" t="s">
        <v>471</v>
      </c>
      <c r="C23" s="428"/>
      <c r="D23" s="428"/>
      <c r="E23" s="428"/>
      <c r="F23" s="428" t="s">
        <v>488</v>
      </c>
      <c r="G23" s="428"/>
      <c r="H23" s="428"/>
      <c r="I23" s="428"/>
      <c r="J23" s="463" t="s">
        <v>489</v>
      </c>
      <c r="K23" s="463"/>
      <c r="L23" s="463"/>
      <c r="M23" s="463"/>
      <c r="N23" s="463"/>
      <c r="O23" s="463"/>
      <c r="P23" s="463"/>
      <c r="Q23" s="428" t="s">
        <v>333</v>
      </c>
      <c r="R23" s="428"/>
      <c r="S23" s="428"/>
      <c r="T23" s="428" t="s">
        <v>491</v>
      </c>
      <c r="U23" s="428"/>
      <c r="V23" s="428"/>
      <c r="W23" s="428"/>
      <c r="X23" s="463" t="s">
        <v>492</v>
      </c>
      <c r="Y23" s="463"/>
      <c r="Z23" s="463"/>
      <c r="AA23" s="463"/>
      <c r="AB23" s="463"/>
      <c r="AC23" s="463"/>
      <c r="AD23" s="463"/>
      <c r="AI23" s="1"/>
      <c r="AJ23" s="1"/>
      <c r="AK23" s="1"/>
      <c r="AL23" s="1"/>
      <c r="AM23" s="1"/>
      <c r="AN23" s="1"/>
      <c r="AO23" s="1"/>
      <c r="AP23" s="1"/>
      <c r="AQ23" s="31"/>
      <c r="AR23" s="31"/>
      <c r="AS23" s="31"/>
      <c r="AT23" s="31"/>
      <c r="AU23" s="31"/>
      <c r="AV23" s="31"/>
      <c r="AW23" s="31"/>
      <c r="AX23" s="1"/>
      <c r="AY23" s="1"/>
      <c r="AZ23" s="1"/>
      <c r="BA23" s="1"/>
      <c r="BB23" s="1"/>
      <c r="BC23" s="1"/>
      <c r="BD23" s="1"/>
      <c r="BE23" s="31"/>
      <c r="BF23" s="31"/>
      <c r="BG23" s="31"/>
      <c r="BH23" s="31"/>
      <c r="BI23" s="31"/>
      <c r="BJ23" s="31"/>
      <c r="BK23" s="31"/>
    </row>
    <row r="24" spans="2:63" ht="15.95" customHeight="1">
      <c r="B24" s="432" t="s">
        <v>472</v>
      </c>
      <c r="C24" s="432"/>
      <c r="D24" s="432"/>
      <c r="E24" s="432"/>
      <c r="F24" s="432"/>
      <c r="G24" s="432"/>
      <c r="H24" s="432"/>
      <c r="I24" s="432"/>
      <c r="J24" s="462" t="s">
        <v>490</v>
      </c>
      <c r="K24" s="462"/>
      <c r="L24" s="462"/>
      <c r="M24" s="462"/>
      <c r="N24" s="462"/>
      <c r="O24" s="462"/>
      <c r="P24" s="462"/>
      <c r="Q24" s="432"/>
      <c r="R24" s="432"/>
      <c r="S24" s="432"/>
      <c r="T24" s="432"/>
      <c r="U24" s="432"/>
      <c r="V24" s="432"/>
      <c r="W24" s="432"/>
      <c r="X24" s="462" t="s">
        <v>493</v>
      </c>
      <c r="Y24" s="462"/>
      <c r="Z24" s="462"/>
      <c r="AA24" s="462"/>
      <c r="AB24" s="462"/>
      <c r="AC24" s="462"/>
      <c r="AD24" s="462"/>
      <c r="AI24" s="1"/>
      <c r="AJ24" s="1"/>
      <c r="AK24" s="1"/>
      <c r="AL24" s="1"/>
      <c r="AM24" s="1"/>
      <c r="AN24" s="1"/>
      <c r="AO24" s="1"/>
      <c r="AP24" s="1"/>
      <c r="AQ24" s="31"/>
      <c r="AR24" s="31"/>
      <c r="AS24" s="31"/>
      <c r="AT24" s="31"/>
      <c r="AU24" s="31"/>
      <c r="AV24" s="31"/>
      <c r="AW24" s="31"/>
      <c r="AX24" s="1"/>
      <c r="AY24" s="1"/>
      <c r="AZ24" s="1"/>
      <c r="BA24" s="1"/>
      <c r="BB24" s="1"/>
      <c r="BC24" s="1"/>
      <c r="BD24" s="1"/>
      <c r="BE24" s="31"/>
      <c r="BF24" s="31"/>
      <c r="BG24" s="31"/>
      <c r="BH24" s="31"/>
      <c r="BI24" s="31"/>
      <c r="BJ24" s="31"/>
      <c r="BK24" s="31"/>
    </row>
    <row r="25" spans="2:63" ht="15.95" customHeight="1">
      <c r="B25" s="432" t="s">
        <v>496</v>
      </c>
      <c r="C25" s="432"/>
      <c r="D25" s="432"/>
      <c r="E25" s="432"/>
      <c r="F25" s="429"/>
      <c r="G25" s="429"/>
      <c r="H25" s="429"/>
      <c r="I25" s="429"/>
      <c r="J25" s="458"/>
      <c r="K25" s="458"/>
      <c r="L25" s="458"/>
      <c r="M25" s="458"/>
      <c r="N25" s="458"/>
      <c r="O25" s="458"/>
      <c r="P25" s="458"/>
      <c r="Q25" s="432"/>
      <c r="R25" s="432"/>
      <c r="S25" s="432"/>
      <c r="T25" s="429"/>
      <c r="U25" s="429"/>
      <c r="V25" s="429"/>
      <c r="W25" s="429"/>
      <c r="X25" s="458"/>
      <c r="Y25" s="458"/>
      <c r="Z25" s="458"/>
      <c r="AA25" s="458"/>
      <c r="AB25" s="458"/>
      <c r="AC25" s="458"/>
      <c r="AD25" s="458"/>
      <c r="AI25" s="19"/>
      <c r="AJ25" s="19"/>
      <c r="AK25" s="19"/>
      <c r="AL25" s="19"/>
      <c r="AM25" s="1"/>
      <c r="AN25" s="1"/>
      <c r="AO25" s="1"/>
      <c r="AP25" s="1"/>
      <c r="AQ25" s="31"/>
      <c r="AR25" s="31"/>
      <c r="AS25" s="31"/>
      <c r="AV25" s="31"/>
      <c r="AW25" s="31"/>
      <c r="AX25" s="1"/>
      <c r="AY25" s="1"/>
      <c r="AZ25" s="1"/>
      <c r="BA25" s="1"/>
      <c r="BB25" s="1"/>
      <c r="BC25" s="1"/>
      <c r="BD25" s="1"/>
      <c r="BE25" s="31"/>
      <c r="BF25" s="31"/>
      <c r="BG25" s="31"/>
      <c r="BH25" s="31"/>
      <c r="BI25" s="31"/>
      <c r="BJ25" s="31"/>
      <c r="BK25" s="31"/>
    </row>
    <row r="26" spans="2:63" ht="15.95" customHeight="1">
      <c r="B26" s="428" t="s">
        <v>495</v>
      </c>
      <c r="C26" s="428"/>
      <c r="D26" s="428"/>
      <c r="E26" s="428"/>
      <c r="F26" s="459" t="s">
        <v>529</v>
      </c>
      <c r="G26" s="459"/>
      <c r="H26" s="459"/>
      <c r="I26" s="459"/>
      <c r="J26" s="463" t="s">
        <v>538</v>
      </c>
      <c r="K26" s="463"/>
      <c r="L26" s="463"/>
      <c r="M26" s="463"/>
      <c r="N26" s="463"/>
      <c r="O26" s="463"/>
      <c r="P26" s="463"/>
      <c r="Q26" s="428" t="s">
        <v>540</v>
      </c>
      <c r="R26" s="428"/>
      <c r="S26" s="428"/>
      <c r="T26" s="428" t="s">
        <v>491</v>
      </c>
      <c r="U26" s="428"/>
      <c r="V26" s="428"/>
      <c r="W26" s="428"/>
      <c r="X26" s="463" t="s">
        <v>543</v>
      </c>
      <c r="Y26" s="463"/>
      <c r="Z26" s="463"/>
      <c r="AA26" s="463"/>
      <c r="AB26" s="463"/>
      <c r="AC26" s="463"/>
      <c r="AD26" s="463"/>
      <c r="AI26" s="1"/>
      <c r="AJ26" s="1"/>
      <c r="AK26" s="1"/>
      <c r="AL26" s="1"/>
      <c r="AM26" s="1"/>
      <c r="AN26" s="1"/>
      <c r="AO26" s="1"/>
      <c r="AP26" s="1"/>
      <c r="AQ26" s="31"/>
      <c r="AR26" s="31"/>
      <c r="AS26" s="31"/>
      <c r="AT26" s="31"/>
      <c r="AU26" s="31"/>
      <c r="AV26" s="31"/>
      <c r="AW26" s="31"/>
      <c r="AX26" s="1"/>
      <c r="AY26" s="1"/>
      <c r="AZ26" s="1"/>
      <c r="BA26" s="32"/>
      <c r="BB26" s="30"/>
      <c r="BC26" s="30"/>
      <c r="BD26" s="30"/>
      <c r="BE26" s="31"/>
      <c r="BF26" s="31"/>
      <c r="BG26" s="31"/>
      <c r="BH26" s="31"/>
      <c r="BI26" s="31"/>
      <c r="BJ26" s="31"/>
      <c r="BK26" s="31"/>
    </row>
    <row r="27" spans="2:63" ht="15.95" customHeight="1">
      <c r="B27" s="432" t="s">
        <v>494</v>
      </c>
      <c r="C27" s="432"/>
      <c r="D27" s="432"/>
      <c r="E27" s="432"/>
      <c r="F27" s="460"/>
      <c r="G27" s="460"/>
      <c r="H27" s="460"/>
      <c r="I27" s="460"/>
      <c r="J27" s="462" t="s">
        <v>542</v>
      </c>
      <c r="K27" s="462"/>
      <c r="L27" s="462"/>
      <c r="M27" s="462"/>
      <c r="N27" s="462"/>
      <c r="O27" s="462"/>
      <c r="P27" s="462"/>
      <c r="Q27" s="432"/>
      <c r="R27" s="432"/>
      <c r="S27" s="432"/>
      <c r="T27" s="432"/>
      <c r="U27" s="432"/>
      <c r="V27" s="432"/>
      <c r="W27" s="432"/>
      <c r="X27" s="462" t="s">
        <v>544</v>
      </c>
      <c r="Y27" s="462"/>
      <c r="Z27" s="462"/>
      <c r="AA27" s="462"/>
      <c r="AB27" s="462"/>
      <c r="AC27" s="462"/>
      <c r="AD27" s="462"/>
      <c r="AI27" s="1"/>
      <c r="AJ27" s="1"/>
      <c r="AK27" s="1"/>
      <c r="AL27" s="1"/>
      <c r="AM27" s="1"/>
      <c r="AN27" s="1"/>
      <c r="AO27" s="1"/>
      <c r="AP27" s="1"/>
      <c r="AQ27" s="31"/>
      <c r="AR27" s="31"/>
      <c r="AS27" s="31"/>
      <c r="AT27" s="31"/>
      <c r="AU27" s="31"/>
      <c r="AV27" s="31"/>
      <c r="AW27" s="31"/>
      <c r="AX27" s="1"/>
      <c r="AY27" s="1"/>
      <c r="AZ27" s="1"/>
      <c r="BA27" s="30"/>
      <c r="BB27" s="30"/>
      <c r="BC27" s="30"/>
      <c r="BD27" s="30"/>
      <c r="BE27" s="31"/>
      <c r="BF27" s="31"/>
      <c r="BG27" s="31"/>
      <c r="BH27" s="31"/>
      <c r="BI27" s="31"/>
      <c r="BJ27" s="31"/>
      <c r="BK27" s="31"/>
    </row>
    <row r="28" spans="2:63" ht="15.95" customHeight="1">
      <c r="B28" s="429" t="s">
        <v>497</v>
      </c>
      <c r="C28" s="429"/>
      <c r="D28" s="429"/>
      <c r="E28" s="429"/>
      <c r="F28" s="461"/>
      <c r="G28" s="461"/>
      <c r="H28" s="461"/>
      <c r="I28" s="461"/>
      <c r="J28" s="458" t="s">
        <v>539</v>
      </c>
      <c r="K28" s="458"/>
      <c r="L28" s="458"/>
      <c r="M28" s="458"/>
      <c r="N28" s="458"/>
      <c r="O28" s="458"/>
      <c r="P28" s="458"/>
      <c r="Q28" s="429"/>
      <c r="R28" s="429"/>
      <c r="S28" s="429"/>
      <c r="T28" s="429"/>
      <c r="U28" s="429"/>
      <c r="V28" s="429"/>
      <c r="W28" s="429"/>
      <c r="X28" s="458" t="s">
        <v>541</v>
      </c>
      <c r="Y28" s="458"/>
      <c r="Z28" s="458"/>
      <c r="AA28" s="458"/>
      <c r="AB28" s="458"/>
      <c r="AC28" s="458"/>
      <c r="AD28" s="458"/>
      <c r="AI28" s="19"/>
      <c r="AJ28" s="19"/>
      <c r="AK28" s="19"/>
      <c r="AL28" s="19"/>
      <c r="AM28" s="1"/>
      <c r="AN28" s="1"/>
      <c r="AO28" s="1"/>
      <c r="AP28" s="1"/>
      <c r="AQ28" s="31"/>
      <c r="AR28" s="31"/>
      <c r="AS28" s="31"/>
      <c r="AT28" s="31"/>
      <c r="AU28" s="31"/>
      <c r="AV28" s="31"/>
      <c r="AW28" s="31"/>
      <c r="AX28" s="1"/>
      <c r="AY28" s="1"/>
      <c r="AZ28" s="1"/>
      <c r="BA28" s="30"/>
      <c r="BB28" s="30"/>
      <c r="BC28" s="30"/>
      <c r="BD28" s="30"/>
      <c r="BE28" s="31"/>
      <c r="BF28" s="31"/>
      <c r="BG28" s="31"/>
      <c r="BH28" s="31"/>
      <c r="BI28" s="31"/>
      <c r="BJ28" s="31"/>
      <c r="BK28" s="31"/>
    </row>
    <row r="29" spans="2:63" ht="15.6" customHeight="1">
      <c r="B29" s="428" t="s">
        <v>504</v>
      </c>
      <c r="C29" s="428"/>
      <c r="D29" s="428"/>
      <c r="E29" s="428"/>
      <c r="F29" s="410" t="s">
        <v>545</v>
      </c>
      <c r="G29" s="411"/>
      <c r="H29" s="411"/>
      <c r="I29" s="411"/>
      <c r="J29" s="411"/>
      <c r="K29" s="411"/>
      <c r="L29" s="411"/>
      <c r="M29" s="411"/>
      <c r="N29" s="411"/>
      <c r="O29" s="411"/>
      <c r="P29" s="411"/>
      <c r="Q29" s="411"/>
      <c r="R29" s="411"/>
      <c r="S29" s="411"/>
      <c r="T29" s="411"/>
      <c r="U29" s="411"/>
      <c r="V29" s="411"/>
      <c r="W29" s="411"/>
      <c r="X29" s="411"/>
      <c r="Y29" s="411"/>
      <c r="Z29" s="411"/>
      <c r="AA29" s="411"/>
      <c r="AB29" s="411"/>
      <c r="AC29" s="411"/>
      <c r="AD29" s="412"/>
      <c r="AI29" s="1"/>
      <c r="AJ29" s="1"/>
      <c r="AK29" s="1"/>
      <c r="AL29" s="1"/>
      <c r="AM29" s="1"/>
      <c r="AN29" s="1"/>
      <c r="AO29" s="1"/>
      <c r="AP29" s="1"/>
      <c r="AQ29" s="31"/>
      <c r="AR29" s="31"/>
      <c r="AS29" s="31"/>
      <c r="AT29" s="31"/>
      <c r="AU29" s="31"/>
      <c r="AV29" s="31"/>
      <c r="AW29" s="31"/>
      <c r="AX29" s="1"/>
      <c r="AY29" s="1"/>
      <c r="AZ29" s="1"/>
      <c r="BA29" s="32"/>
      <c r="BB29" s="30"/>
      <c r="BC29" s="30"/>
      <c r="BD29" s="30"/>
      <c r="BE29" s="31"/>
      <c r="BF29" s="31"/>
      <c r="BG29" s="31"/>
      <c r="BH29" s="31"/>
      <c r="BI29" s="31"/>
      <c r="BJ29" s="31"/>
      <c r="BK29" s="31"/>
    </row>
    <row r="30" spans="2:63" ht="15.6" customHeight="1">
      <c r="B30" s="432" t="s">
        <v>505</v>
      </c>
      <c r="C30" s="432"/>
      <c r="D30" s="432"/>
      <c r="E30" s="432"/>
      <c r="F30" s="413"/>
      <c r="G30" s="414"/>
      <c r="H30" s="414"/>
      <c r="I30" s="414"/>
      <c r="J30" s="414"/>
      <c r="K30" s="414"/>
      <c r="L30" s="414"/>
      <c r="M30" s="414"/>
      <c r="N30" s="414"/>
      <c r="O30" s="414"/>
      <c r="P30" s="414"/>
      <c r="Q30" s="414"/>
      <c r="R30" s="414"/>
      <c r="S30" s="414"/>
      <c r="T30" s="414"/>
      <c r="U30" s="414"/>
      <c r="V30" s="414"/>
      <c r="W30" s="414"/>
      <c r="X30" s="414"/>
      <c r="Y30" s="414"/>
      <c r="Z30" s="414"/>
      <c r="AA30" s="414"/>
      <c r="AB30" s="414"/>
      <c r="AC30" s="414"/>
      <c r="AD30" s="415"/>
      <c r="AI30" s="1"/>
      <c r="AJ30" s="1"/>
      <c r="AK30" s="1"/>
      <c r="AL30" s="1"/>
      <c r="AM30" s="1"/>
      <c r="AN30" s="1"/>
      <c r="AO30" s="1"/>
      <c r="AP30" s="1"/>
      <c r="AQ30" s="31"/>
      <c r="AR30" s="31"/>
      <c r="AS30" s="31"/>
      <c r="AT30" s="31"/>
      <c r="AU30" s="31"/>
      <c r="AV30" s="31"/>
      <c r="AW30" s="31"/>
      <c r="AX30" s="1"/>
      <c r="AY30" s="1"/>
      <c r="AZ30" s="1"/>
      <c r="BA30" s="30"/>
      <c r="BB30" s="30"/>
      <c r="BC30" s="30"/>
      <c r="BD30" s="30"/>
      <c r="BE30" s="31"/>
      <c r="BF30" s="31"/>
      <c r="BG30" s="31"/>
      <c r="BH30" s="31"/>
      <c r="BI30" s="31"/>
      <c r="BJ30" s="31"/>
      <c r="BK30" s="31"/>
    </row>
    <row r="31" spans="2:63" ht="15.6" customHeight="1">
      <c r="B31" s="429" t="s">
        <v>506</v>
      </c>
      <c r="C31" s="429"/>
      <c r="D31" s="429"/>
      <c r="E31" s="429"/>
      <c r="F31" s="416"/>
      <c r="G31" s="417"/>
      <c r="H31" s="417"/>
      <c r="I31" s="417"/>
      <c r="J31" s="417"/>
      <c r="K31" s="417"/>
      <c r="L31" s="417"/>
      <c r="M31" s="417"/>
      <c r="N31" s="417"/>
      <c r="O31" s="417"/>
      <c r="P31" s="417"/>
      <c r="Q31" s="417"/>
      <c r="R31" s="417"/>
      <c r="S31" s="417"/>
      <c r="T31" s="417"/>
      <c r="U31" s="417"/>
      <c r="V31" s="417"/>
      <c r="W31" s="417"/>
      <c r="X31" s="417"/>
      <c r="Y31" s="417"/>
      <c r="Z31" s="417"/>
      <c r="AA31" s="417"/>
      <c r="AB31" s="417"/>
      <c r="AC31" s="417"/>
      <c r="AD31" s="418"/>
      <c r="AI31" s="19"/>
      <c r="AJ31" s="19"/>
      <c r="AK31" s="19"/>
      <c r="AL31" s="19"/>
      <c r="AM31" s="1"/>
      <c r="AN31" s="1"/>
      <c r="AO31" s="1"/>
      <c r="AP31" s="1"/>
      <c r="AQ31" s="31"/>
      <c r="AR31" s="31"/>
      <c r="AS31" s="31"/>
      <c r="AT31" s="31"/>
      <c r="AU31" s="31"/>
      <c r="AV31" s="31"/>
      <c r="AW31" s="31"/>
      <c r="AX31" s="1"/>
      <c r="AY31" s="1"/>
      <c r="AZ31" s="1"/>
      <c r="BA31" s="30"/>
      <c r="BB31" s="30"/>
      <c r="BC31" s="30"/>
      <c r="BD31" s="30"/>
      <c r="BE31" s="31"/>
      <c r="BF31" s="31"/>
      <c r="BG31" s="31"/>
      <c r="BH31" s="31"/>
      <c r="BI31" s="31"/>
      <c r="BJ31" s="31"/>
      <c r="BK31" s="31"/>
    </row>
    <row r="32" spans="2:63" ht="15.6" customHeight="1">
      <c r="B32" s="428" t="s">
        <v>534</v>
      </c>
      <c r="C32" s="428"/>
      <c r="D32" s="428"/>
      <c r="E32" s="428"/>
      <c r="F32" s="410" t="s">
        <v>545</v>
      </c>
      <c r="G32" s="411"/>
      <c r="H32" s="411"/>
      <c r="I32" s="411"/>
      <c r="J32" s="411"/>
      <c r="K32" s="411"/>
      <c r="L32" s="411"/>
      <c r="M32" s="411"/>
      <c r="N32" s="411"/>
      <c r="O32" s="411"/>
      <c r="P32" s="411"/>
      <c r="Q32" s="411"/>
      <c r="R32" s="411"/>
      <c r="S32" s="411"/>
      <c r="T32" s="411"/>
      <c r="U32" s="411"/>
      <c r="V32" s="411"/>
      <c r="W32" s="411"/>
      <c r="X32" s="411"/>
      <c r="Y32" s="411"/>
      <c r="Z32" s="411"/>
      <c r="AA32" s="411"/>
      <c r="AB32" s="411"/>
      <c r="AC32" s="411"/>
      <c r="AD32" s="412"/>
    </row>
    <row r="33" spans="2:30" ht="15.6" customHeight="1">
      <c r="B33" s="432" t="s">
        <v>535</v>
      </c>
      <c r="C33" s="432"/>
      <c r="D33" s="432"/>
      <c r="E33" s="432"/>
      <c r="F33" s="413"/>
      <c r="G33" s="414"/>
      <c r="H33" s="414"/>
      <c r="I33" s="414"/>
      <c r="J33" s="414"/>
      <c r="K33" s="414"/>
      <c r="L33" s="414"/>
      <c r="M33" s="414"/>
      <c r="N33" s="414"/>
      <c r="O33" s="414"/>
      <c r="P33" s="414"/>
      <c r="Q33" s="414"/>
      <c r="R33" s="414"/>
      <c r="S33" s="414"/>
      <c r="T33" s="414"/>
      <c r="U33" s="414"/>
      <c r="V33" s="414"/>
      <c r="W33" s="414"/>
      <c r="X33" s="414"/>
      <c r="Y33" s="414"/>
      <c r="Z33" s="414"/>
      <c r="AA33" s="414"/>
      <c r="AB33" s="414"/>
      <c r="AC33" s="414"/>
      <c r="AD33" s="415"/>
    </row>
    <row r="34" spans="2:30" ht="15.6" customHeight="1">
      <c r="B34" s="436" t="s">
        <v>546</v>
      </c>
      <c r="C34" s="436"/>
      <c r="D34" s="436"/>
      <c r="E34" s="436"/>
      <c r="F34" s="416"/>
      <c r="G34" s="417"/>
      <c r="H34" s="417"/>
      <c r="I34" s="417"/>
      <c r="J34" s="417"/>
      <c r="K34" s="417"/>
      <c r="L34" s="417"/>
      <c r="M34" s="417"/>
      <c r="N34" s="417"/>
      <c r="O34" s="417"/>
      <c r="P34" s="417"/>
      <c r="Q34" s="417"/>
      <c r="R34" s="417"/>
      <c r="S34" s="417"/>
      <c r="T34" s="417"/>
      <c r="U34" s="417"/>
      <c r="V34" s="417"/>
      <c r="W34" s="417"/>
      <c r="X34" s="417"/>
      <c r="Y34" s="417"/>
      <c r="Z34" s="417"/>
      <c r="AA34" s="417"/>
      <c r="AB34" s="417"/>
      <c r="AC34" s="417"/>
      <c r="AD34" s="418"/>
    </row>
    <row r="35" spans="2:30" ht="15.95" customHeight="1">
      <c r="B35" s="428" t="s">
        <v>536</v>
      </c>
      <c r="C35" s="428"/>
      <c r="D35" s="428"/>
      <c r="E35" s="428"/>
      <c r="F35" s="459" t="s">
        <v>636</v>
      </c>
      <c r="G35" s="459"/>
      <c r="H35" s="459"/>
      <c r="I35" s="459"/>
      <c r="J35" s="463" t="s">
        <v>641</v>
      </c>
      <c r="K35" s="463"/>
      <c r="L35" s="463"/>
      <c r="M35" s="463"/>
      <c r="N35" s="463"/>
      <c r="O35" s="463"/>
      <c r="P35" s="463"/>
      <c r="Q35" s="428" t="s">
        <v>333</v>
      </c>
      <c r="R35" s="428"/>
      <c r="S35" s="428"/>
      <c r="T35" s="459" t="s">
        <v>529</v>
      </c>
      <c r="U35" s="459"/>
      <c r="V35" s="459"/>
      <c r="W35" s="459"/>
      <c r="X35" s="462" t="s">
        <v>637</v>
      </c>
      <c r="Y35" s="462"/>
      <c r="Z35" s="462"/>
      <c r="AA35" s="462"/>
      <c r="AB35" s="462"/>
      <c r="AC35" s="462"/>
      <c r="AD35" s="462"/>
    </row>
    <row r="36" spans="2:30" ht="15.95" customHeight="1">
      <c r="B36" s="432" t="s">
        <v>537</v>
      </c>
      <c r="C36" s="432"/>
      <c r="D36" s="432"/>
      <c r="E36" s="432"/>
      <c r="F36" s="460"/>
      <c r="G36" s="460"/>
      <c r="H36" s="460"/>
      <c r="I36" s="460"/>
      <c r="J36" s="462" t="s">
        <v>640</v>
      </c>
      <c r="K36" s="462"/>
      <c r="L36" s="462"/>
      <c r="M36" s="462"/>
      <c r="N36" s="462"/>
      <c r="O36" s="462"/>
      <c r="P36" s="462"/>
      <c r="Q36" s="432"/>
      <c r="R36" s="432"/>
      <c r="S36" s="432"/>
      <c r="T36" s="460"/>
      <c r="U36" s="460"/>
      <c r="V36" s="460"/>
      <c r="W36" s="460"/>
      <c r="X36" s="462" t="s">
        <v>638</v>
      </c>
      <c r="Y36" s="462"/>
      <c r="Z36" s="462"/>
      <c r="AA36" s="462"/>
      <c r="AB36" s="462"/>
      <c r="AC36" s="462"/>
      <c r="AD36" s="462"/>
    </row>
    <row r="37" spans="2:30" ht="15.75" customHeight="1">
      <c r="B37" s="436" t="s">
        <v>547</v>
      </c>
      <c r="C37" s="436"/>
      <c r="D37" s="436"/>
      <c r="E37" s="436"/>
      <c r="F37" s="461"/>
      <c r="G37" s="461"/>
      <c r="H37" s="461"/>
      <c r="I37" s="461"/>
      <c r="J37" s="425"/>
      <c r="K37" s="426"/>
      <c r="L37" s="426"/>
      <c r="M37" s="426"/>
      <c r="N37" s="426"/>
      <c r="O37" s="426"/>
      <c r="P37" s="427"/>
      <c r="Q37" s="429"/>
      <c r="R37" s="429"/>
      <c r="S37" s="429"/>
      <c r="T37" s="461"/>
      <c r="U37" s="461"/>
      <c r="V37" s="461"/>
      <c r="W37" s="461"/>
      <c r="X37" s="458" t="s">
        <v>639</v>
      </c>
      <c r="Y37" s="458"/>
      <c r="Z37" s="458"/>
      <c r="AA37" s="458"/>
      <c r="AB37" s="458"/>
      <c r="AC37" s="458"/>
      <c r="AD37" s="458"/>
    </row>
    <row r="38" spans="2:30" ht="15.95" customHeight="1">
      <c r="B38" s="428" t="s">
        <v>804</v>
      </c>
      <c r="C38" s="428"/>
      <c r="D38" s="428"/>
      <c r="E38" s="428"/>
      <c r="F38" s="459" t="s">
        <v>959</v>
      </c>
      <c r="G38" s="459"/>
      <c r="H38" s="459"/>
      <c r="I38" s="459"/>
      <c r="J38" s="462" t="s">
        <v>974</v>
      </c>
      <c r="K38" s="462"/>
      <c r="L38" s="462"/>
      <c r="M38" s="462"/>
      <c r="N38" s="462"/>
      <c r="O38" s="462"/>
      <c r="P38" s="462"/>
      <c r="Q38" s="428" t="s">
        <v>540</v>
      </c>
      <c r="R38" s="428"/>
      <c r="S38" s="428"/>
      <c r="T38" s="459" t="s">
        <v>958</v>
      </c>
      <c r="U38" s="459"/>
      <c r="V38" s="459"/>
      <c r="W38" s="459"/>
      <c r="X38" s="462" t="s">
        <v>972</v>
      </c>
      <c r="Y38" s="462"/>
      <c r="Z38" s="462"/>
      <c r="AA38" s="462"/>
      <c r="AB38" s="462"/>
      <c r="AC38" s="462"/>
      <c r="AD38" s="462"/>
    </row>
    <row r="39" spans="2:30" ht="15.95" customHeight="1">
      <c r="B39" s="432" t="s">
        <v>805</v>
      </c>
      <c r="C39" s="432"/>
      <c r="D39" s="432"/>
      <c r="E39" s="432"/>
      <c r="F39" s="460"/>
      <c r="G39" s="460"/>
      <c r="H39" s="460"/>
      <c r="I39" s="460"/>
      <c r="J39" s="462" t="s">
        <v>975</v>
      </c>
      <c r="K39" s="462"/>
      <c r="L39" s="462"/>
      <c r="M39" s="462"/>
      <c r="N39" s="462"/>
      <c r="O39" s="462"/>
      <c r="P39" s="462"/>
      <c r="Q39" s="432"/>
      <c r="R39" s="432"/>
      <c r="S39" s="432"/>
      <c r="T39" s="460"/>
      <c r="U39" s="460"/>
      <c r="V39" s="460"/>
      <c r="W39" s="460"/>
      <c r="X39" s="462" t="s">
        <v>973</v>
      </c>
      <c r="Y39" s="462"/>
      <c r="Z39" s="462"/>
      <c r="AA39" s="462"/>
      <c r="AB39" s="462"/>
      <c r="AC39" s="462"/>
      <c r="AD39" s="462"/>
    </row>
    <row r="40" spans="2:30" ht="15.75" customHeight="1">
      <c r="B40" s="436" t="s">
        <v>806</v>
      </c>
      <c r="C40" s="436"/>
      <c r="D40" s="436"/>
      <c r="E40" s="436"/>
      <c r="F40" s="461"/>
      <c r="G40" s="461"/>
      <c r="H40" s="461"/>
      <c r="I40" s="461"/>
      <c r="J40" s="458" t="s">
        <v>976</v>
      </c>
      <c r="K40" s="458"/>
      <c r="L40" s="458"/>
      <c r="M40" s="458"/>
      <c r="N40" s="458"/>
      <c r="O40" s="458"/>
      <c r="P40" s="458"/>
      <c r="Q40" s="429"/>
      <c r="R40" s="429"/>
      <c r="S40" s="429"/>
      <c r="T40" s="461"/>
      <c r="U40" s="461"/>
      <c r="V40" s="461"/>
      <c r="W40" s="461"/>
      <c r="X40" s="458" t="s">
        <v>977</v>
      </c>
      <c r="Y40" s="458"/>
      <c r="Z40" s="458"/>
      <c r="AA40" s="458"/>
      <c r="AB40" s="458"/>
      <c r="AC40" s="458"/>
      <c r="AD40" s="458"/>
    </row>
    <row r="41" spans="2:30" ht="8.1" customHeight="1"/>
    <row r="42" spans="2:30" ht="8.1" customHeight="1"/>
    <row r="43" spans="2:30" ht="8.1" customHeight="1"/>
    <row r="44" spans="2:30" ht="8.1" customHeight="1"/>
    <row r="45" spans="2:30" ht="8.1" customHeight="1"/>
    <row r="46" spans="2:30" ht="8.1" customHeight="1"/>
    <row r="47" spans="2:30" ht="8.1" customHeight="1"/>
    <row r="48" spans="2:30" ht="8.1" customHeight="1"/>
    <row r="49" ht="8.1" customHeight="1"/>
    <row r="50" ht="8.1" customHeight="1"/>
    <row r="51" ht="8.1" customHeight="1"/>
    <row r="52" ht="8.1" customHeight="1"/>
    <row r="53" ht="8.1" customHeight="1"/>
    <row r="54" ht="8.1" customHeight="1"/>
    <row r="55" ht="8.1" customHeight="1"/>
    <row r="56" ht="8.1" customHeight="1"/>
    <row r="57" ht="8.1" customHeight="1"/>
    <row r="58" ht="8.1" customHeight="1"/>
    <row r="59" ht="8.1" customHeight="1"/>
    <row r="60" ht="8.1" customHeight="1"/>
    <row r="61" ht="8.1" customHeight="1"/>
    <row r="62" ht="8.1" customHeight="1"/>
    <row r="63" ht="8.1" customHeight="1"/>
    <row r="64" ht="8.25" customHeight="1"/>
    <row r="65" ht="8.25" customHeight="1"/>
    <row r="66" ht="8.25" customHeight="1"/>
    <row r="67" ht="8.25" customHeight="1"/>
    <row r="68" ht="8.25" customHeight="1"/>
    <row r="69" ht="8.25" customHeight="1"/>
    <row r="70" ht="8.25" customHeight="1"/>
    <row r="71" ht="8.25" customHeight="1"/>
    <row r="72" ht="8.25" customHeight="1"/>
    <row r="73" ht="8.25" customHeight="1"/>
    <row r="74" ht="8.25" customHeight="1"/>
    <row r="75" ht="8.25" customHeight="1"/>
    <row r="76" ht="8.25" customHeight="1"/>
    <row r="77" ht="8.25" customHeight="1"/>
    <row r="78" ht="8.25" customHeight="1"/>
    <row r="79" ht="8.25" customHeight="1"/>
    <row r="80" ht="8.25" customHeight="1"/>
    <row r="81" ht="8.25" customHeight="1"/>
    <row r="82" ht="8.25" customHeight="1"/>
    <row r="83" ht="8.25" customHeight="1"/>
    <row r="84" ht="8.25" customHeight="1"/>
    <row r="85" ht="8.25" customHeight="1"/>
    <row r="86" ht="8.25" customHeight="1"/>
    <row r="87" ht="8.25" customHeight="1"/>
    <row r="88" ht="8.25" customHeight="1"/>
    <row r="89" ht="8.25" customHeight="1"/>
    <row r="90" ht="8.25" customHeight="1"/>
    <row r="91" ht="8.25" customHeight="1"/>
    <row r="92" ht="8.25" customHeight="1"/>
    <row r="93" ht="8.25" customHeight="1"/>
    <row r="94" ht="8.25" customHeight="1"/>
    <row r="95" ht="8.25" customHeight="1"/>
    <row r="96" ht="8.25" customHeight="1"/>
    <row r="97" ht="8.25" customHeight="1"/>
    <row r="98" ht="8.25" customHeight="1"/>
    <row r="99" ht="8.25" customHeight="1"/>
    <row r="100" ht="8.25" customHeight="1"/>
    <row r="101" ht="8.25" customHeight="1"/>
    <row r="102" ht="8.25" customHeight="1"/>
    <row r="103" ht="8.25" customHeight="1"/>
    <row r="104" ht="8.25" customHeight="1"/>
    <row r="105" ht="8.25" customHeight="1"/>
    <row r="106" ht="8.25" customHeight="1"/>
    <row r="107" ht="8.25" customHeight="1"/>
    <row r="108" ht="8.25" customHeight="1"/>
    <row r="109" ht="8.25" customHeight="1"/>
    <row r="110" ht="8.25" customHeight="1"/>
    <row r="111" ht="8.25" customHeight="1"/>
    <row r="112" ht="8.25" customHeight="1"/>
    <row r="113" ht="8.25" customHeight="1"/>
    <row r="114" ht="8.25" customHeight="1"/>
    <row r="115" ht="8.25" customHeight="1"/>
    <row r="116" ht="8.25" customHeight="1"/>
    <row r="117" ht="8.25" customHeight="1"/>
    <row r="118" ht="8.25" customHeight="1"/>
    <row r="119" ht="8.25" customHeight="1"/>
    <row r="120" ht="8.25" customHeight="1"/>
    <row r="121" ht="8.25" customHeight="1"/>
    <row r="122" ht="8.25" customHeight="1"/>
    <row r="123" ht="8.25" customHeight="1"/>
    <row r="124" ht="8.25" customHeight="1"/>
    <row r="125" ht="8.25" customHeight="1"/>
    <row r="126" ht="8.25" customHeight="1"/>
    <row r="127" ht="8.25" customHeight="1"/>
    <row r="128" ht="8.25" customHeight="1"/>
    <row r="129" ht="8.25" customHeight="1"/>
    <row r="130" ht="8.25" customHeight="1"/>
    <row r="131" ht="8.25" customHeight="1"/>
    <row r="132" ht="8.25" customHeight="1"/>
    <row r="133" ht="8.25" customHeight="1"/>
    <row r="134" ht="8.25" customHeight="1"/>
    <row r="135" ht="8.25" customHeight="1"/>
    <row r="136" ht="8.25" customHeight="1"/>
    <row r="137" ht="8.25" customHeight="1"/>
    <row r="138" ht="8.25" customHeight="1"/>
    <row r="139" ht="8.25" customHeight="1"/>
    <row r="140" ht="8.25" customHeight="1"/>
    <row r="141" ht="8.25" customHeight="1"/>
  </sheetData>
  <mergeCells count="134">
    <mergeCell ref="B35:E35"/>
    <mergeCell ref="F35:I37"/>
    <mergeCell ref="J35:P35"/>
    <mergeCell ref="Q35:S37"/>
    <mergeCell ref="T35:W37"/>
    <mergeCell ref="X35:AD35"/>
    <mergeCell ref="B36:E36"/>
    <mergeCell ref="J36:P36"/>
    <mergeCell ref="X36:AD36"/>
    <mergeCell ref="B37:E37"/>
    <mergeCell ref="J37:P37"/>
    <mergeCell ref="X37:AD37"/>
    <mergeCell ref="B32:E32"/>
    <mergeCell ref="B33:E33"/>
    <mergeCell ref="B34:E34"/>
    <mergeCell ref="F32:AD34"/>
    <mergeCell ref="F29:AD31"/>
    <mergeCell ref="B29:E29"/>
    <mergeCell ref="B30:E30"/>
    <mergeCell ref="B31:E31"/>
    <mergeCell ref="J28:P28"/>
    <mergeCell ref="X28:AD28"/>
    <mergeCell ref="B26:E26"/>
    <mergeCell ref="F26:I28"/>
    <mergeCell ref="J26:P26"/>
    <mergeCell ref="Q26:S28"/>
    <mergeCell ref="T26:W28"/>
    <mergeCell ref="X26:AD26"/>
    <mergeCell ref="B27:E27"/>
    <mergeCell ref="J27:P27"/>
    <mergeCell ref="X27:AD27"/>
    <mergeCell ref="B28:E28"/>
    <mergeCell ref="B1:AD2"/>
    <mergeCell ref="B3:E3"/>
    <mergeCell ref="F3:P4"/>
    <mergeCell ref="Q3:S4"/>
    <mergeCell ref="T3:AD4"/>
    <mergeCell ref="B4:E4"/>
    <mergeCell ref="X9:AD9"/>
    <mergeCell ref="T8:W10"/>
    <mergeCell ref="X8:AD8"/>
    <mergeCell ref="J5:P5"/>
    <mergeCell ref="Q5:S7"/>
    <mergeCell ref="X7:AD7"/>
    <mergeCell ref="T5:W7"/>
    <mergeCell ref="X5:AD5"/>
    <mergeCell ref="X6:AD6"/>
    <mergeCell ref="B5:E5"/>
    <mergeCell ref="F5:I7"/>
    <mergeCell ref="B7:E7"/>
    <mergeCell ref="J7:P7"/>
    <mergeCell ref="B6:E6"/>
    <mergeCell ref="J6:P6"/>
    <mergeCell ref="B8:E8"/>
    <mergeCell ref="F8:I10"/>
    <mergeCell ref="J8:P8"/>
    <mergeCell ref="B9:E9"/>
    <mergeCell ref="J9:P9"/>
    <mergeCell ref="B10:E10"/>
    <mergeCell ref="J10:P10"/>
    <mergeCell ref="J17:P17"/>
    <mergeCell ref="B14:E14"/>
    <mergeCell ref="B15:E15"/>
    <mergeCell ref="Q17:S19"/>
    <mergeCell ref="B16:E16"/>
    <mergeCell ref="B12:E12"/>
    <mergeCell ref="B13:E13"/>
    <mergeCell ref="B11:E11"/>
    <mergeCell ref="X10:AD10"/>
    <mergeCell ref="F11:I13"/>
    <mergeCell ref="J15:P15"/>
    <mergeCell ref="J14:P14"/>
    <mergeCell ref="T14:W16"/>
    <mergeCell ref="X15:AD15"/>
    <mergeCell ref="X16:AD16"/>
    <mergeCell ref="J11:P11"/>
    <mergeCell ref="Q14:S16"/>
    <mergeCell ref="X11:AD11"/>
    <mergeCell ref="X12:AD12"/>
    <mergeCell ref="X13:AD13"/>
    <mergeCell ref="X14:AD14"/>
    <mergeCell ref="F14:I16"/>
    <mergeCell ref="J16:P16"/>
    <mergeCell ref="J12:P12"/>
    <mergeCell ref="J13:P13"/>
    <mergeCell ref="Q11:S13"/>
    <mergeCell ref="T11:W13"/>
    <mergeCell ref="Q8:S10"/>
    <mergeCell ref="T17:W19"/>
    <mergeCell ref="X17:AD17"/>
    <mergeCell ref="X18:AD18"/>
    <mergeCell ref="X19:AD19"/>
    <mergeCell ref="X22:AD22"/>
    <mergeCell ref="J23:P23"/>
    <mergeCell ref="T20:W22"/>
    <mergeCell ref="Q20:S22"/>
    <mergeCell ref="B21:E21"/>
    <mergeCell ref="J20:P20"/>
    <mergeCell ref="B20:E20"/>
    <mergeCell ref="F20:I22"/>
    <mergeCell ref="B22:E22"/>
    <mergeCell ref="X20:AD20"/>
    <mergeCell ref="J21:P21"/>
    <mergeCell ref="X21:AD21"/>
    <mergeCell ref="J22:P22"/>
    <mergeCell ref="J19:P19"/>
    <mergeCell ref="J18:P18"/>
    <mergeCell ref="B17:E17"/>
    <mergeCell ref="F17:I19"/>
    <mergeCell ref="B18:E18"/>
    <mergeCell ref="B19:E19"/>
    <mergeCell ref="B25:E25"/>
    <mergeCell ref="J25:P25"/>
    <mergeCell ref="X25:AD25"/>
    <mergeCell ref="T23:W25"/>
    <mergeCell ref="X23:AD23"/>
    <mergeCell ref="B23:E23"/>
    <mergeCell ref="F23:I25"/>
    <mergeCell ref="Q23:S25"/>
    <mergeCell ref="B24:E24"/>
    <mergeCell ref="J24:P24"/>
    <mergeCell ref="X24:AD24"/>
    <mergeCell ref="B38:E38"/>
    <mergeCell ref="F38:I40"/>
    <mergeCell ref="J38:P38"/>
    <mergeCell ref="Q38:S40"/>
    <mergeCell ref="T38:W40"/>
    <mergeCell ref="X38:AD38"/>
    <mergeCell ref="B39:E39"/>
    <mergeCell ref="J39:P39"/>
    <mergeCell ref="X39:AD39"/>
    <mergeCell ref="B40:E40"/>
    <mergeCell ref="J40:P40"/>
    <mergeCell ref="X40:AD40"/>
  </mergeCells>
  <phoneticPr fontId="1"/>
  <pageMargins left="0.7" right="0.7" top="0.28999999999999998" bottom="0.75" header="0.3" footer="0.3"/>
  <pageSetup paperSize="9" scale="115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28DE1-546F-49B5-9481-51BFF5C6BC2B}">
  <sheetPr>
    <tabColor rgb="FFFFFF00"/>
  </sheetPr>
  <dimension ref="A1:AE17"/>
  <sheetViews>
    <sheetView topLeftCell="A7" zoomScaleNormal="100" workbookViewId="0">
      <selection sqref="A1:AE1"/>
    </sheetView>
  </sheetViews>
  <sheetFormatPr defaultColWidth="8.85546875" defaultRowHeight="21" customHeight="1"/>
  <cols>
    <col min="1" max="1" width="8.85546875" style="62"/>
    <col min="2" max="2" width="5" style="61" customWidth="1"/>
    <col min="3" max="3" width="2.85546875" style="61" customWidth="1"/>
    <col min="4" max="5" width="5" style="61" customWidth="1"/>
    <col min="6" max="6" width="2.85546875" style="61" customWidth="1"/>
    <col min="7" max="8" width="5" style="61" customWidth="1"/>
    <col min="9" max="9" width="2.85546875" style="61" customWidth="1"/>
    <col min="10" max="11" width="5" style="61" customWidth="1"/>
    <col min="12" max="12" width="2.85546875" style="61" customWidth="1"/>
    <col min="13" max="14" width="5" style="61" customWidth="1"/>
    <col min="15" max="15" width="2.85546875" style="61" customWidth="1"/>
    <col min="16" max="17" width="5" style="61" customWidth="1"/>
    <col min="18" max="18" width="2.85546875" style="61" customWidth="1"/>
    <col min="19" max="20" width="5" style="61" customWidth="1"/>
    <col min="21" max="21" width="2.85546875" style="61" customWidth="1"/>
    <col min="22" max="23" width="5" style="61" customWidth="1"/>
    <col min="24" max="24" width="2.85546875" style="61" customWidth="1"/>
    <col min="25" max="26" width="5" style="61" customWidth="1"/>
    <col min="27" max="27" width="2.85546875" style="61" customWidth="1"/>
    <col min="28" max="29" width="5" style="61" customWidth="1"/>
    <col min="30" max="30" width="2.85546875" style="61" customWidth="1"/>
    <col min="31" max="31" width="5" style="61" customWidth="1"/>
    <col min="32" max="16384" width="8.85546875" style="61"/>
  </cols>
  <sheetData>
    <row r="1" spans="1:31" ht="30" customHeight="1">
      <c r="A1" s="467" t="s">
        <v>835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467"/>
      <c r="T1" s="467"/>
      <c r="U1" s="467"/>
      <c r="V1" s="467"/>
      <c r="W1" s="467"/>
      <c r="X1" s="467"/>
      <c r="Y1" s="467"/>
      <c r="Z1" s="467"/>
      <c r="AA1" s="467"/>
      <c r="AB1" s="467"/>
      <c r="AC1" s="467"/>
      <c r="AD1" s="467"/>
      <c r="AE1" s="467"/>
    </row>
    <row r="2" spans="1:31" ht="21" customHeight="1">
      <c r="AA2" s="468" t="s">
        <v>836</v>
      </c>
      <c r="AB2" s="468"/>
      <c r="AC2" s="468"/>
      <c r="AD2" s="468"/>
      <c r="AE2" s="468"/>
    </row>
    <row r="3" spans="1:31" ht="27" customHeight="1">
      <c r="A3" s="64" t="s">
        <v>809</v>
      </c>
      <c r="B3" s="469" t="s">
        <v>810</v>
      </c>
      <c r="C3" s="470"/>
      <c r="D3" s="471"/>
      <c r="E3" s="470" t="s">
        <v>811</v>
      </c>
      <c r="F3" s="470"/>
      <c r="G3" s="470"/>
      <c r="H3" s="469" t="s">
        <v>812</v>
      </c>
      <c r="I3" s="470"/>
      <c r="J3" s="470"/>
      <c r="K3" s="469" t="s">
        <v>813</v>
      </c>
      <c r="L3" s="470"/>
      <c r="M3" s="470"/>
      <c r="N3" s="469" t="s">
        <v>814</v>
      </c>
      <c r="O3" s="470"/>
      <c r="P3" s="470"/>
      <c r="Q3" s="469" t="s">
        <v>815</v>
      </c>
      <c r="R3" s="470"/>
      <c r="S3" s="470"/>
      <c r="T3" s="469" t="s">
        <v>816</v>
      </c>
      <c r="U3" s="470"/>
      <c r="V3" s="470"/>
      <c r="W3" s="469" t="s">
        <v>817</v>
      </c>
      <c r="X3" s="470"/>
      <c r="Y3" s="470"/>
      <c r="Z3" s="469" t="s">
        <v>818</v>
      </c>
      <c r="AA3" s="470"/>
      <c r="AB3" s="471"/>
      <c r="AC3" s="470" t="s">
        <v>819</v>
      </c>
      <c r="AD3" s="470"/>
      <c r="AE3" s="471"/>
    </row>
    <row r="4" spans="1:31" ht="27" customHeight="1">
      <c r="A4" s="478" t="s">
        <v>820</v>
      </c>
      <c r="B4" s="473" t="s">
        <v>821</v>
      </c>
      <c r="C4" s="473"/>
      <c r="D4" s="473"/>
      <c r="E4" s="473"/>
      <c r="F4" s="473"/>
      <c r="G4" s="474"/>
      <c r="J4" s="69"/>
      <c r="M4" s="69"/>
      <c r="P4" s="69"/>
      <c r="S4" s="69"/>
      <c r="V4" s="69"/>
      <c r="Y4" s="69"/>
      <c r="AB4" s="69"/>
      <c r="AE4" s="70"/>
    </row>
    <row r="5" spans="1:31" ht="27" customHeight="1">
      <c r="A5" s="479"/>
      <c r="B5" s="476"/>
      <c r="C5" s="476"/>
      <c r="D5" s="476"/>
      <c r="E5" s="476"/>
      <c r="F5" s="476"/>
      <c r="G5" s="477"/>
      <c r="H5" s="63"/>
      <c r="I5" s="63"/>
      <c r="J5" s="73"/>
      <c r="K5" s="63"/>
      <c r="L5" s="63"/>
      <c r="M5" s="73"/>
      <c r="N5" s="63"/>
      <c r="O5" s="63"/>
      <c r="P5" s="73"/>
      <c r="Q5" s="63"/>
      <c r="R5" s="63"/>
      <c r="S5" s="73"/>
      <c r="T5" s="63"/>
      <c r="U5" s="63"/>
      <c r="V5" s="73"/>
      <c r="W5" s="63"/>
      <c r="X5" s="63"/>
      <c r="Y5" s="73"/>
      <c r="Z5" s="63"/>
      <c r="AA5" s="63"/>
      <c r="AB5" s="73"/>
      <c r="AC5" s="63"/>
      <c r="AD5" s="63"/>
      <c r="AE5" s="73"/>
    </row>
    <row r="6" spans="1:31" ht="27" customHeight="1">
      <c r="A6" s="64" t="s">
        <v>822</v>
      </c>
      <c r="B6" s="71">
        <v>1</v>
      </c>
      <c r="C6" s="71" t="s">
        <v>823</v>
      </c>
      <c r="D6" s="72">
        <v>2</v>
      </c>
      <c r="E6" s="71">
        <v>4</v>
      </c>
      <c r="F6" s="71" t="s">
        <v>823</v>
      </c>
      <c r="G6" s="72">
        <v>5</v>
      </c>
      <c r="H6" s="71">
        <v>7</v>
      </c>
      <c r="I6" s="71" t="s">
        <v>823</v>
      </c>
      <c r="J6" s="72">
        <v>8</v>
      </c>
      <c r="K6" s="71">
        <v>7</v>
      </c>
      <c r="L6" s="71" t="s">
        <v>823</v>
      </c>
      <c r="M6" s="72">
        <v>8</v>
      </c>
      <c r="N6" s="71">
        <v>10</v>
      </c>
      <c r="O6" s="71" t="s">
        <v>823</v>
      </c>
      <c r="P6" s="72">
        <v>11</v>
      </c>
      <c r="Q6" s="71">
        <v>13</v>
      </c>
      <c r="R6" s="71" t="s">
        <v>823</v>
      </c>
      <c r="S6" s="72">
        <v>14</v>
      </c>
      <c r="T6" s="71">
        <v>16</v>
      </c>
      <c r="U6" s="71" t="s">
        <v>823</v>
      </c>
      <c r="V6" s="72">
        <v>17</v>
      </c>
      <c r="W6" s="71">
        <v>19</v>
      </c>
      <c r="X6" s="71" t="s">
        <v>823</v>
      </c>
      <c r="Y6" s="72">
        <v>20</v>
      </c>
      <c r="Z6" s="71">
        <v>19</v>
      </c>
      <c r="AA6" s="71" t="s">
        <v>823</v>
      </c>
      <c r="AB6" s="72">
        <v>20</v>
      </c>
      <c r="AC6" s="71">
        <v>22</v>
      </c>
      <c r="AD6" s="71" t="s">
        <v>823</v>
      </c>
      <c r="AE6" s="72">
        <v>23</v>
      </c>
    </row>
    <row r="7" spans="1:31" ht="27" customHeight="1">
      <c r="A7" s="64"/>
      <c r="B7" s="65">
        <v>2</v>
      </c>
      <c r="C7" s="71" t="s">
        <v>823</v>
      </c>
      <c r="D7" s="66">
        <v>3</v>
      </c>
      <c r="E7" s="65">
        <v>5</v>
      </c>
      <c r="F7" s="71" t="s">
        <v>823</v>
      </c>
      <c r="G7" s="66">
        <v>6</v>
      </c>
      <c r="H7" s="65">
        <v>8</v>
      </c>
      <c r="I7" s="71" t="s">
        <v>823</v>
      </c>
      <c r="J7" s="66">
        <v>9</v>
      </c>
      <c r="K7" s="65"/>
      <c r="L7" s="71" t="s">
        <v>823</v>
      </c>
      <c r="M7" s="66"/>
      <c r="N7" s="65">
        <v>11</v>
      </c>
      <c r="O7" s="71" t="s">
        <v>823</v>
      </c>
      <c r="P7" s="66">
        <v>12</v>
      </c>
      <c r="Q7" s="65">
        <v>14</v>
      </c>
      <c r="R7" s="71" t="s">
        <v>823</v>
      </c>
      <c r="S7" s="66">
        <v>15</v>
      </c>
      <c r="T7" s="65">
        <v>17</v>
      </c>
      <c r="U7" s="71" t="s">
        <v>823</v>
      </c>
      <c r="V7" s="66">
        <v>18</v>
      </c>
      <c r="W7" s="65">
        <v>20</v>
      </c>
      <c r="X7" s="71" t="s">
        <v>823</v>
      </c>
      <c r="Y7" s="66">
        <v>21</v>
      </c>
      <c r="Z7" s="65"/>
      <c r="AA7" s="71" t="s">
        <v>823</v>
      </c>
      <c r="AB7" s="66"/>
      <c r="AC7" s="65">
        <v>23</v>
      </c>
      <c r="AD7" s="71" t="s">
        <v>823</v>
      </c>
      <c r="AE7" s="66">
        <v>24</v>
      </c>
    </row>
    <row r="8" spans="1:31" ht="27" customHeight="1">
      <c r="A8" s="64"/>
      <c r="B8" s="65">
        <v>1</v>
      </c>
      <c r="C8" s="71" t="s">
        <v>823</v>
      </c>
      <c r="D8" s="66">
        <v>3</v>
      </c>
      <c r="E8" s="65">
        <v>4</v>
      </c>
      <c r="F8" s="71" t="s">
        <v>823</v>
      </c>
      <c r="G8" s="66">
        <v>6</v>
      </c>
      <c r="H8" s="65">
        <v>7</v>
      </c>
      <c r="I8" s="71" t="s">
        <v>823</v>
      </c>
      <c r="J8" s="66">
        <v>9</v>
      </c>
      <c r="K8" s="65"/>
      <c r="L8" s="71" t="s">
        <v>823</v>
      </c>
      <c r="M8" s="66"/>
      <c r="N8" s="65">
        <v>10</v>
      </c>
      <c r="O8" s="71" t="s">
        <v>823</v>
      </c>
      <c r="P8" s="66">
        <v>12</v>
      </c>
      <c r="Q8" s="65">
        <v>13</v>
      </c>
      <c r="R8" s="71" t="s">
        <v>823</v>
      </c>
      <c r="S8" s="66">
        <v>15</v>
      </c>
      <c r="T8" s="65">
        <v>16</v>
      </c>
      <c r="U8" s="71" t="s">
        <v>823</v>
      </c>
      <c r="V8" s="66">
        <v>18</v>
      </c>
      <c r="W8" s="65">
        <v>19</v>
      </c>
      <c r="X8" s="71" t="s">
        <v>823</v>
      </c>
      <c r="Y8" s="66">
        <v>21</v>
      </c>
      <c r="Z8" s="65"/>
      <c r="AA8" s="71" t="s">
        <v>823</v>
      </c>
      <c r="AB8" s="66"/>
      <c r="AC8" s="65">
        <v>22</v>
      </c>
      <c r="AD8" s="71" t="s">
        <v>823</v>
      </c>
      <c r="AE8" s="66">
        <v>24</v>
      </c>
    </row>
    <row r="9" spans="1:31" ht="27" customHeight="1" thickBot="1">
      <c r="A9" s="64"/>
      <c r="B9" s="67"/>
      <c r="C9" s="62" t="s">
        <v>823</v>
      </c>
      <c r="D9" s="68"/>
      <c r="E9" s="67"/>
      <c r="F9" s="62" t="s">
        <v>823</v>
      </c>
      <c r="G9" s="68"/>
      <c r="H9" s="67"/>
      <c r="I9" s="62" t="s">
        <v>823</v>
      </c>
      <c r="J9" s="68"/>
      <c r="K9" s="67"/>
      <c r="L9" s="62" t="s">
        <v>823</v>
      </c>
      <c r="M9" s="68"/>
      <c r="N9" s="67"/>
      <c r="O9" s="62" t="s">
        <v>823</v>
      </c>
      <c r="P9" s="68"/>
      <c r="Q9" s="67"/>
      <c r="R9" s="62" t="s">
        <v>823</v>
      </c>
      <c r="S9" s="68"/>
      <c r="T9" s="67"/>
      <c r="U9" s="62" t="s">
        <v>823</v>
      </c>
      <c r="V9" s="68"/>
      <c r="W9" s="67"/>
      <c r="X9" s="62" t="s">
        <v>823</v>
      </c>
      <c r="Y9" s="68"/>
      <c r="Z9" s="67"/>
      <c r="AA9" s="62" t="s">
        <v>823</v>
      </c>
      <c r="AB9" s="68"/>
      <c r="AC9" s="67"/>
      <c r="AD9" s="62" t="s">
        <v>823</v>
      </c>
      <c r="AE9" s="68"/>
    </row>
    <row r="10" spans="1:31" ht="27" customHeight="1" thickBot="1">
      <c r="A10" s="74"/>
      <c r="B10" s="480" t="s">
        <v>824</v>
      </c>
      <c r="C10" s="481"/>
      <c r="D10" s="481"/>
      <c r="E10" s="481"/>
      <c r="F10" s="481"/>
      <c r="G10" s="481"/>
      <c r="H10" s="481"/>
      <c r="I10" s="481"/>
      <c r="J10" s="481"/>
      <c r="K10" s="481"/>
      <c r="L10" s="481"/>
      <c r="M10" s="482"/>
      <c r="N10" s="483" t="s">
        <v>825</v>
      </c>
      <c r="O10" s="484"/>
      <c r="P10" s="484"/>
      <c r="Q10" s="484"/>
      <c r="R10" s="484"/>
      <c r="S10" s="485"/>
      <c r="T10" s="480" t="s">
        <v>826</v>
      </c>
      <c r="U10" s="481"/>
      <c r="V10" s="481"/>
      <c r="W10" s="481"/>
      <c r="X10" s="481"/>
      <c r="Y10" s="481"/>
      <c r="Z10" s="481"/>
      <c r="AA10" s="481"/>
      <c r="AB10" s="481"/>
      <c r="AC10" s="481"/>
      <c r="AD10" s="481"/>
      <c r="AE10" s="482"/>
    </row>
    <row r="11" spans="1:31" ht="27" customHeight="1">
      <c r="A11" s="64"/>
      <c r="B11" s="75">
        <v>1</v>
      </c>
      <c r="C11" s="75" t="s">
        <v>827</v>
      </c>
      <c r="D11" s="76">
        <v>2</v>
      </c>
      <c r="E11" s="75">
        <v>3</v>
      </c>
      <c r="F11" s="75" t="s">
        <v>827</v>
      </c>
      <c r="G11" s="76">
        <v>4</v>
      </c>
      <c r="H11" s="75">
        <v>5</v>
      </c>
      <c r="I11" s="75" t="s">
        <v>827</v>
      </c>
      <c r="J11" s="76">
        <v>6</v>
      </c>
      <c r="K11" s="75">
        <v>7</v>
      </c>
      <c r="L11" s="75" t="s">
        <v>827</v>
      </c>
      <c r="M11" s="77">
        <v>8</v>
      </c>
      <c r="N11" s="75">
        <v>1</v>
      </c>
      <c r="O11" s="75" t="s">
        <v>827</v>
      </c>
      <c r="P11" s="76">
        <v>2</v>
      </c>
      <c r="Q11" s="75">
        <v>3</v>
      </c>
      <c r="R11" s="75" t="s">
        <v>827</v>
      </c>
      <c r="S11" s="77">
        <v>4</v>
      </c>
      <c r="T11" s="75">
        <v>1</v>
      </c>
      <c r="U11" s="75" t="s">
        <v>827</v>
      </c>
      <c r="V11" s="76">
        <v>2</v>
      </c>
      <c r="W11" s="75">
        <v>3</v>
      </c>
      <c r="X11" s="75" t="s">
        <v>827</v>
      </c>
      <c r="Y11" s="76">
        <v>4</v>
      </c>
      <c r="Z11" s="75">
        <v>5</v>
      </c>
      <c r="AA11" s="75" t="s">
        <v>827</v>
      </c>
      <c r="AB11" s="76">
        <v>6</v>
      </c>
      <c r="AC11" s="75">
        <v>7</v>
      </c>
      <c r="AD11" s="75" t="s">
        <v>827</v>
      </c>
      <c r="AE11" s="76">
        <v>8</v>
      </c>
    </row>
    <row r="12" spans="1:31" ht="27" customHeight="1" thickBot="1">
      <c r="A12" s="64"/>
      <c r="B12" s="78" t="s">
        <v>828</v>
      </c>
      <c r="C12" s="75" t="s">
        <v>827</v>
      </c>
      <c r="D12" s="79" t="s">
        <v>829</v>
      </c>
      <c r="E12" s="78" t="s">
        <v>828</v>
      </c>
      <c r="F12" s="75" t="s">
        <v>827</v>
      </c>
      <c r="G12" s="79" t="s">
        <v>829</v>
      </c>
      <c r="H12" s="80" t="s">
        <v>830</v>
      </c>
      <c r="I12" s="80" t="s">
        <v>827</v>
      </c>
      <c r="J12" s="81" t="s">
        <v>831</v>
      </c>
      <c r="K12" s="80" t="s">
        <v>830</v>
      </c>
      <c r="L12" s="80" t="s">
        <v>827</v>
      </c>
      <c r="M12" s="80" t="s">
        <v>831</v>
      </c>
      <c r="N12" s="82">
        <v>5</v>
      </c>
      <c r="O12" s="75" t="s">
        <v>827</v>
      </c>
      <c r="P12" s="79">
        <v>6</v>
      </c>
      <c r="Q12" s="78">
        <v>7</v>
      </c>
      <c r="R12" s="75" t="s">
        <v>827</v>
      </c>
      <c r="S12" s="83">
        <v>8</v>
      </c>
      <c r="T12" s="78" t="s">
        <v>828</v>
      </c>
      <c r="U12" s="75" t="s">
        <v>827</v>
      </c>
      <c r="V12" s="79" t="s">
        <v>829</v>
      </c>
      <c r="W12" s="78" t="s">
        <v>828</v>
      </c>
      <c r="X12" s="75" t="s">
        <v>827</v>
      </c>
      <c r="Y12" s="79" t="s">
        <v>829</v>
      </c>
      <c r="Z12" s="78" t="s">
        <v>830</v>
      </c>
      <c r="AA12" s="75" t="s">
        <v>827</v>
      </c>
      <c r="AB12" s="79" t="s">
        <v>831</v>
      </c>
      <c r="AC12" s="78" t="s">
        <v>830</v>
      </c>
      <c r="AD12" s="75" t="s">
        <v>827</v>
      </c>
      <c r="AE12" s="79" t="s">
        <v>831</v>
      </c>
    </row>
    <row r="13" spans="1:31" ht="27" customHeight="1">
      <c r="A13" s="64"/>
      <c r="B13" s="78"/>
      <c r="C13" s="75" t="s">
        <v>827</v>
      </c>
      <c r="D13" s="79"/>
      <c r="E13" s="78"/>
      <c r="F13" s="75" t="s">
        <v>827</v>
      </c>
      <c r="G13" s="78"/>
      <c r="H13" s="84" t="s">
        <v>828</v>
      </c>
      <c r="I13" s="75" t="s">
        <v>827</v>
      </c>
      <c r="J13" s="76" t="s">
        <v>829</v>
      </c>
      <c r="K13" s="75" t="s">
        <v>828</v>
      </c>
      <c r="L13" s="75" t="s">
        <v>827</v>
      </c>
      <c r="M13" s="76" t="s">
        <v>829</v>
      </c>
      <c r="N13" s="78" t="s">
        <v>830</v>
      </c>
      <c r="O13" s="75" t="s">
        <v>827</v>
      </c>
      <c r="P13" s="79" t="s">
        <v>831</v>
      </c>
      <c r="Q13" s="78" t="s">
        <v>830</v>
      </c>
      <c r="R13" s="75" t="s">
        <v>827</v>
      </c>
      <c r="S13" s="83" t="s">
        <v>831</v>
      </c>
      <c r="T13" s="78"/>
      <c r="U13" s="75" t="s">
        <v>827</v>
      </c>
      <c r="V13" s="79"/>
      <c r="W13" s="78"/>
      <c r="X13" s="75" t="s">
        <v>827</v>
      </c>
      <c r="Y13" s="79"/>
      <c r="Z13" s="78"/>
      <c r="AA13" s="75" t="s">
        <v>827</v>
      </c>
      <c r="AB13" s="79"/>
      <c r="AC13" s="78"/>
      <c r="AD13" s="75" t="s">
        <v>827</v>
      </c>
      <c r="AE13" s="79"/>
    </row>
    <row r="14" spans="1:31" ht="27" customHeight="1">
      <c r="A14" s="64"/>
      <c r="B14" s="78" t="s">
        <v>832</v>
      </c>
      <c r="C14" s="75" t="s">
        <v>827</v>
      </c>
      <c r="D14" s="79" t="s">
        <v>833</v>
      </c>
      <c r="E14" s="78" t="s">
        <v>832</v>
      </c>
      <c r="F14" s="75" t="s">
        <v>827</v>
      </c>
      <c r="G14" s="78" t="s">
        <v>833</v>
      </c>
      <c r="H14" s="82"/>
      <c r="I14" s="75" t="s">
        <v>827</v>
      </c>
      <c r="J14" s="79"/>
      <c r="K14" s="78"/>
      <c r="L14" s="75" t="s">
        <v>827</v>
      </c>
      <c r="M14" s="79"/>
      <c r="N14" s="78"/>
      <c r="O14" s="75" t="s">
        <v>827</v>
      </c>
      <c r="P14" s="79"/>
      <c r="Q14" s="78"/>
      <c r="R14" s="75" t="s">
        <v>827</v>
      </c>
      <c r="S14" s="83"/>
      <c r="T14" s="78" t="s">
        <v>832</v>
      </c>
      <c r="U14" s="75" t="s">
        <v>827</v>
      </c>
      <c r="V14" s="79" t="s">
        <v>833</v>
      </c>
      <c r="W14" s="78" t="s">
        <v>832</v>
      </c>
      <c r="X14" s="75" t="s">
        <v>827</v>
      </c>
      <c r="Y14" s="79" t="s">
        <v>833</v>
      </c>
      <c r="Z14" s="78" t="s">
        <v>832</v>
      </c>
      <c r="AA14" s="75" t="s">
        <v>827</v>
      </c>
      <c r="AB14" s="79" t="s">
        <v>833</v>
      </c>
      <c r="AC14" s="78"/>
      <c r="AD14" s="75" t="s">
        <v>827</v>
      </c>
      <c r="AE14" s="79"/>
    </row>
    <row r="15" spans="1:31" ht="27" customHeight="1">
      <c r="A15" s="64"/>
      <c r="B15" s="78"/>
      <c r="C15" s="75" t="s">
        <v>827</v>
      </c>
      <c r="D15" s="79"/>
      <c r="E15" s="78"/>
      <c r="F15" s="75" t="s">
        <v>827</v>
      </c>
      <c r="G15" s="83"/>
      <c r="H15" s="78" t="s">
        <v>832</v>
      </c>
      <c r="I15" s="75" t="s">
        <v>827</v>
      </c>
      <c r="J15" s="79" t="s">
        <v>833</v>
      </c>
      <c r="K15" s="78" t="s">
        <v>832</v>
      </c>
      <c r="L15" s="75" t="s">
        <v>827</v>
      </c>
      <c r="M15" s="79" t="s">
        <v>833</v>
      </c>
      <c r="N15" s="78" t="s">
        <v>832</v>
      </c>
      <c r="O15" s="75" t="s">
        <v>827</v>
      </c>
      <c r="P15" s="79" t="s">
        <v>833</v>
      </c>
      <c r="Q15" s="78"/>
      <c r="R15" s="75" t="s">
        <v>827</v>
      </c>
      <c r="S15" s="83"/>
      <c r="T15" s="78"/>
      <c r="U15" s="75" t="s">
        <v>827</v>
      </c>
      <c r="V15" s="79"/>
      <c r="W15" s="78"/>
      <c r="X15" s="75" t="s">
        <v>827</v>
      </c>
      <c r="Y15" s="79"/>
      <c r="Z15" s="78"/>
      <c r="AA15" s="75" t="s">
        <v>827</v>
      </c>
      <c r="AB15" s="79"/>
      <c r="AC15" s="78"/>
      <c r="AD15" s="75" t="s">
        <v>827</v>
      </c>
      <c r="AE15" s="79"/>
    </row>
    <row r="16" spans="1:31" ht="27" customHeight="1">
      <c r="A16" s="64"/>
      <c r="B16" s="472" t="s">
        <v>834</v>
      </c>
      <c r="C16" s="473"/>
      <c r="D16" s="473"/>
      <c r="E16" s="473"/>
      <c r="F16" s="473"/>
      <c r="G16" s="474"/>
      <c r="H16" s="65"/>
      <c r="I16" s="71" t="s">
        <v>823</v>
      </c>
      <c r="J16" s="66"/>
      <c r="K16" s="65"/>
      <c r="L16" s="71" t="s">
        <v>823</v>
      </c>
      <c r="M16" s="66"/>
      <c r="N16" s="65"/>
      <c r="O16" s="71" t="s">
        <v>823</v>
      </c>
      <c r="P16" s="66"/>
      <c r="Q16" s="65"/>
      <c r="R16" s="71" t="s">
        <v>823</v>
      </c>
      <c r="S16" s="66"/>
      <c r="T16" s="65"/>
      <c r="U16" s="71" t="s">
        <v>823</v>
      </c>
      <c r="V16" s="66"/>
      <c r="W16" s="65"/>
      <c r="X16" s="71" t="s">
        <v>823</v>
      </c>
      <c r="Y16" s="66"/>
      <c r="Z16" s="65"/>
      <c r="AA16" s="71" t="s">
        <v>823</v>
      </c>
      <c r="AB16" s="66"/>
      <c r="AC16" s="65"/>
      <c r="AD16" s="71" t="s">
        <v>823</v>
      </c>
      <c r="AE16" s="66"/>
    </row>
    <row r="17" spans="1:31" ht="27" customHeight="1">
      <c r="A17" s="64"/>
      <c r="B17" s="475"/>
      <c r="C17" s="476"/>
      <c r="D17" s="476"/>
      <c r="E17" s="476"/>
      <c r="F17" s="476"/>
      <c r="G17" s="477"/>
      <c r="H17" s="65"/>
      <c r="I17" s="71" t="s">
        <v>823</v>
      </c>
      <c r="J17" s="66"/>
      <c r="K17" s="65"/>
      <c r="L17" s="71" t="s">
        <v>823</v>
      </c>
      <c r="M17" s="66"/>
      <c r="N17" s="65"/>
      <c r="O17" s="71" t="s">
        <v>823</v>
      </c>
      <c r="P17" s="66"/>
      <c r="Q17" s="65"/>
      <c r="R17" s="71" t="s">
        <v>823</v>
      </c>
      <c r="S17" s="66"/>
      <c r="T17" s="65"/>
      <c r="U17" s="71" t="s">
        <v>823</v>
      </c>
      <c r="V17" s="66"/>
      <c r="W17" s="65"/>
      <c r="X17" s="71" t="s">
        <v>823</v>
      </c>
      <c r="Y17" s="66"/>
      <c r="Z17" s="65"/>
      <c r="AA17" s="71" t="s">
        <v>823</v>
      </c>
      <c r="AB17" s="66"/>
      <c r="AC17" s="65"/>
      <c r="AD17" s="71" t="s">
        <v>823</v>
      </c>
      <c r="AE17" s="66"/>
    </row>
  </sheetData>
  <mergeCells count="18">
    <mergeCell ref="B16:G17"/>
    <mergeCell ref="Z3:AB3"/>
    <mergeCell ref="AC3:AE3"/>
    <mergeCell ref="A4:A5"/>
    <mergeCell ref="B4:G5"/>
    <mergeCell ref="B10:M10"/>
    <mergeCell ref="N10:S10"/>
    <mergeCell ref="T10:AE10"/>
    <mergeCell ref="A1:AE1"/>
    <mergeCell ref="AA2:AE2"/>
    <mergeCell ref="B3:D3"/>
    <mergeCell ref="E3:G3"/>
    <mergeCell ref="H3:J3"/>
    <mergeCell ref="K3:M3"/>
    <mergeCell ref="N3:P3"/>
    <mergeCell ref="Q3:S3"/>
    <mergeCell ref="T3:V3"/>
    <mergeCell ref="W3:Y3"/>
  </mergeCells>
  <phoneticPr fontId="1"/>
  <printOptions horizontalCentered="1"/>
  <pageMargins left="0.39370078740157483" right="0.19685039370078741" top="0.59055118110236227" bottom="0.39370078740157483" header="0.51181102362204722" footer="0.51181102362204722"/>
  <pageSetup paperSize="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L25"/>
  <sheetViews>
    <sheetView topLeftCell="A7" workbookViewId="0">
      <selection activeCell="N12" sqref="N12"/>
    </sheetView>
  </sheetViews>
  <sheetFormatPr defaultColWidth="9.140625" defaultRowHeight="12"/>
  <cols>
    <col min="1" max="1" width="4" style="20" bestFit="1" customWidth="1"/>
    <col min="2" max="2" width="8.7109375" style="20" customWidth="1"/>
    <col min="3" max="12" width="10.7109375" style="20" customWidth="1"/>
    <col min="13" max="16384" width="9.140625" style="20"/>
  </cols>
  <sheetData>
    <row r="1" spans="1:12" ht="20.100000000000001" customHeight="1">
      <c r="A1" s="51" t="s">
        <v>3</v>
      </c>
      <c r="B1" s="52" t="s">
        <v>379</v>
      </c>
      <c r="C1" s="52" t="s">
        <v>380</v>
      </c>
      <c r="D1" s="52" t="s">
        <v>381</v>
      </c>
      <c r="E1" s="52" t="s">
        <v>382</v>
      </c>
      <c r="F1" s="52" t="s">
        <v>383</v>
      </c>
      <c r="G1" s="52" t="s">
        <v>384</v>
      </c>
      <c r="H1" s="52" t="s">
        <v>385</v>
      </c>
      <c r="I1" s="52" t="s">
        <v>386</v>
      </c>
      <c r="J1" s="52" t="s">
        <v>387</v>
      </c>
      <c r="K1" s="52" t="s">
        <v>645</v>
      </c>
      <c r="L1" s="52" t="s">
        <v>646</v>
      </c>
    </row>
    <row r="2" spans="1:12" ht="20.100000000000001" customHeight="1">
      <c r="A2" s="53">
        <v>1</v>
      </c>
      <c r="B2" s="34" t="s">
        <v>710</v>
      </c>
      <c r="C2" s="34" t="s">
        <v>711</v>
      </c>
      <c r="D2" s="34" t="s">
        <v>452</v>
      </c>
      <c r="E2" s="34" t="s">
        <v>519</v>
      </c>
      <c r="F2" s="34" t="s">
        <v>522</v>
      </c>
      <c r="G2" s="34" t="s">
        <v>452</v>
      </c>
      <c r="H2" s="34" t="s">
        <v>712</v>
      </c>
      <c r="I2" s="34" t="s">
        <v>520</v>
      </c>
      <c r="J2" s="34" t="s">
        <v>521</v>
      </c>
      <c r="K2" s="34"/>
      <c r="L2" s="34"/>
    </row>
    <row r="3" spans="1:12" ht="20.100000000000001" customHeight="1">
      <c r="A3" s="53">
        <v>2</v>
      </c>
      <c r="B3" s="34" t="s">
        <v>713</v>
      </c>
      <c r="C3" s="34" t="s">
        <v>416</v>
      </c>
      <c r="D3" s="34" t="s">
        <v>423</v>
      </c>
      <c r="E3" s="34" t="s">
        <v>528</v>
      </c>
      <c r="F3" s="34" t="s">
        <v>714</v>
      </c>
      <c r="G3" s="34" t="s">
        <v>482</v>
      </c>
      <c r="H3" s="34" t="s">
        <v>481</v>
      </c>
      <c r="I3" s="34" t="s">
        <v>715</v>
      </c>
      <c r="J3" s="34" t="s">
        <v>716</v>
      </c>
      <c r="K3" s="34" t="s">
        <v>423</v>
      </c>
      <c r="L3" s="34"/>
    </row>
    <row r="4" spans="1:12" ht="20.100000000000001" customHeight="1">
      <c r="A4" s="53">
        <v>3</v>
      </c>
      <c r="B4" s="34" t="s">
        <v>686</v>
      </c>
      <c r="C4" s="34" t="s">
        <v>458</v>
      </c>
      <c r="D4" s="34" t="s">
        <v>687</v>
      </c>
      <c r="E4" s="34" t="s">
        <v>688</v>
      </c>
      <c r="F4" s="34" t="s">
        <v>689</v>
      </c>
      <c r="G4" s="34" t="s">
        <v>690</v>
      </c>
      <c r="H4" s="34" t="s">
        <v>687</v>
      </c>
      <c r="I4" s="34" t="s">
        <v>691</v>
      </c>
      <c r="J4" s="34" t="s">
        <v>692</v>
      </c>
      <c r="K4" s="34"/>
      <c r="L4" s="34"/>
    </row>
    <row r="5" spans="1:12" ht="20.100000000000001" customHeight="1">
      <c r="A5" s="53">
        <v>4</v>
      </c>
      <c r="B5" s="34" t="s">
        <v>750</v>
      </c>
      <c r="C5" s="34" t="s">
        <v>751</v>
      </c>
      <c r="D5" s="34" t="s">
        <v>752</v>
      </c>
      <c r="E5" s="34" t="s">
        <v>753</v>
      </c>
      <c r="F5" s="34" t="s">
        <v>752</v>
      </c>
      <c r="G5" s="34" t="s">
        <v>754</v>
      </c>
      <c r="H5" s="34" t="s">
        <v>755</v>
      </c>
      <c r="I5" s="34" t="s">
        <v>756</v>
      </c>
      <c r="J5" s="34" t="s">
        <v>757</v>
      </c>
      <c r="K5" s="34"/>
      <c r="L5" s="34"/>
    </row>
    <row r="6" spans="1:12" ht="20.100000000000001" customHeight="1">
      <c r="A6" s="53">
        <v>5</v>
      </c>
      <c r="B6" s="34" t="s">
        <v>727</v>
      </c>
      <c r="C6" s="34" t="s">
        <v>728</v>
      </c>
      <c r="D6" s="34" t="s">
        <v>533</v>
      </c>
      <c r="E6" s="34" t="s">
        <v>729</v>
      </c>
      <c r="F6" s="34" t="s">
        <v>730</v>
      </c>
      <c r="G6" s="34" t="s">
        <v>483</v>
      </c>
      <c r="H6" s="34" t="s">
        <v>484</v>
      </c>
      <c r="I6" s="34" t="s">
        <v>485</v>
      </c>
      <c r="J6" s="34" t="s">
        <v>731</v>
      </c>
      <c r="K6" s="34" t="s">
        <v>533</v>
      </c>
      <c r="L6" s="34" t="s">
        <v>532</v>
      </c>
    </row>
    <row r="7" spans="1:12" ht="20.100000000000001" customHeight="1">
      <c r="A7" s="53">
        <v>6</v>
      </c>
      <c r="B7" s="34" t="s">
        <v>388</v>
      </c>
      <c r="C7" s="34" t="s">
        <v>721</v>
      </c>
      <c r="D7" s="34" t="s">
        <v>399</v>
      </c>
      <c r="E7" s="34" t="s">
        <v>722</v>
      </c>
      <c r="F7" s="34" t="s">
        <v>723</v>
      </c>
      <c r="G7" s="34" t="s">
        <v>399</v>
      </c>
      <c r="H7" s="34" t="s">
        <v>724</v>
      </c>
      <c r="I7" s="34" t="s">
        <v>725</v>
      </c>
      <c r="J7" s="34" t="s">
        <v>726</v>
      </c>
      <c r="K7" s="34"/>
      <c r="L7" s="34"/>
    </row>
    <row r="8" spans="1:12" ht="20.100000000000001" customHeight="1">
      <c r="A8" s="53">
        <v>7</v>
      </c>
      <c r="B8" s="34" t="s">
        <v>681</v>
      </c>
      <c r="C8" s="34" t="s">
        <v>682</v>
      </c>
      <c r="D8" s="34" t="s">
        <v>402</v>
      </c>
      <c r="E8" s="34" t="s">
        <v>422</v>
      </c>
      <c r="F8" s="34" t="s">
        <v>515</v>
      </c>
      <c r="G8" s="34" t="s">
        <v>683</v>
      </c>
      <c r="H8" s="34" t="s">
        <v>684</v>
      </c>
      <c r="I8" s="34" t="s">
        <v>402</v>
      </c>
      <c r="J8" s="34" t="s">
        <v>503</v>
      </c>
      <c r="K8" s="34" t="s">
        <v>685</v>
      </c>
      <c r="L8" s="34"/>
    </row>
    <row r="9" spans="1:12" ht="20.100000000000001" customHeight="1">
      <c r="A9" s="53">
        <v>8</v>
      </c>
      <c r="B9" s="34" t="s">
        <v>656</v>
      </c>
      <c r="C9" s="34" t="s">
        <v>657</v>
      </c>
      <c r="D9" s="34" t="s">
        <v>658</v>
      </c>
      <c r="E9" s="34" t="s">
        <v>460</v>
      </c>
      <c r="F9" s="34" t="s">
        <v>659</v>
      </c>
      <c r="G9" s="34" t="s">
        <v>658</v>
      </c>
      <c r="H9" s="34" t="s">
        <v>660</v>
      </c>
      <c r="I9" s="34" t="s">
        <v>661</v>
      </c>
      <c r="J9" s="34" t="s">
        <v>662</v>
      </c>
      <c r="K9" s="34"/>
      <c r="L9" s="34"/>
    </row>
    <row r="10" spans="1:12" ht="20.100000000000001" customHeight="1">
      <c r="A10" s="53">
        <v>9</v>
      </c>
      <c r="B10" s="34" t="s">
        <v>762</v>
      </c>
      <c r="C10" s="34" t="s">
        <v>763</v>
      </c>
      <c r="D10" s="34" t="s">
        <v>764</v>
      </c>
      <c r="E10" s="34" t="s">
        <v>765</v>
      </c>
      <c r="F10" s="34" t="s">
        <v>766</v>
      </c>
      <c r="G10" s="34" t="s">
        <v>531</v>
      </c>
      <c r="H10" s="34" t="s">
        <v>767</v>
      </c>
      <c r="I10" s="34" t="s">
        <v>768</v>
      </c>
      <c r="J10" s="34" t="s">
        <v>769</v>
      </c>
      <c r="K10" s="34"/>
      <c r="L10" s="34"/>
    </row>
    <row r="11" spans="1:12" ht="20.100000000000001" customHeight="1">
      <c r="A11" s="53">
        <v>10</v>
      </c>
      <c r="B11" s="34" t="s">
        <v>744</v>
      </c>
      <c r="C11" s="34" t="s">
        <v>745</v>
      </c>
      <c r="D11" s="34" t="s">
        <v>746</v>
      </c>
      <c r="E11" s="34" t="s">
        <v>467</v>
      </c>
      <c r="F11" s="34" t="s">
        <v>747</v>
      </c>
      <c r="G11" s="34" t="s">
        <v>746</v>
      </c>
      <c r="H11" s="34" t="s">
        <v>748</v>
      </c>
      <c r="I11" s="34" t="s">
        <v>749</v>
      </c>
      <c r="J11" s="34" t="s">
        <v>426</v>
      </c>
      <c r="K11" s="34" t="s">
        <v>404</v>
      </c>
      <c r="L11" s="34"/>
    </row>
    <row r="12" spans="1:12" ht="20.100000000000001" customHeight="1">
      <c r="A12" s="53">
        <v>11</v>
      </c>
      <c r="B12" s="34" t="s">
        <v>770</v>
      </c>
      <c r="C12" s="34" t="s">
        <v>480</v>
      </c>
      <c r="D12" s="34" t="s">
        <v>771</v>
      </c>
      <c r="E12" s="34" t="s">
        <v>772</v>
      </c>
      <c r="F12" s="34" t="s">
        <v>773</v>
      </c>
      <c r="G12" s="34" t="s">
        <v>774</v>
      </c>
      <c r="H12" s="34" t="s">
        <v>771</v>
      </c>
      <c r="I12" s="34" t="s">
        <v>775</v>
      </c>
      <c r="J12" s="34" t="s">
        <v>776</v>
      </c>
      <c r="K12" s="34"/>
      <c r="L12" s="34"/>
    </row>
    <row r="13" spans="1:12" ht="20.100000000000001" customHeight="1">
      <c r="A13" s="53">
        <v>12</v>
      </c>
      <c r="B13" s="34" t="s">
        <v>701</v>
      </c>
      <c r="C13" s="34" t="s">
        <v>702</v>
      </c>
      <c r="D13" s="34" t="s">
        <v>703</v>
      </c>
      <c r="E13" s="34" t="s">
        <v>704</v>
      </c>
      <c r="F13" s="34" t="s">
        <v>705</v>
      </c>
      <c r="G13" s="34" t="s">
        <v>706</v>
      </c>
      <c r="H13" s="34" t="s">
        <v>707</v>
      </c>
      <c r="I13" s="34" t="s">
        <v>708</v>
      </c>
      <c r="J13" s="34" t="s">
        <v>709</v>
      </c>
      <c r="K13" s="34" t="s">
        <v>908</v>
      </c>
      <c r="L13" s="34" t="s">
        <v>703</v>
      </c>
    </row>
    <row r="14" spans="1:12" ht="20.100000000000001" customHeight="1">
      <c r="A14" s="53">
        <v>13</v>
      </c>
      <c r="B14" s="34" t="s">
        <v>785</v>
      </c>
      <c r="C14" s="34" t="s">
        <v>326</v>
      </c>
      <c r="D14" s="34" t="s">
        <v>786</v>
      </c>
      <c r="E14" s="34" t="s">
        <v>526</v>
      </c>
      <c r="F14" s="34" t="s">
        <v>401</v>
      </c>
      <c r="G14" s="34" t="s">
        <v>787</v>
      </c>
      <c r="H14" s="34" t="s">
        <v>400</v>
      </c>
      <c r="I14" s="34" t="s">
        <v>788</v>
      </c>
      <c r="J14" s="34" t="s">
        <v>786</v>
      </c>
      <c r="K14" s="34" t="s">
        <v>789</v>
      </c>
      <c r="L14" s="34" t="s">
        <v>790</v>
      </c>
    </row>
    <row r="15" spans="1:12" ht="20.100000000000001" customHeight="1">
      <c r="A15" s="53">
        <v>14</v>
      </c>
      <c r="B15" s="34" t="s">
        <v>717</v>
      </c>
      <c r="C15" s="34" t="s">
        <v>509</v>
      </c>
      <c r="D15" s="34" t="s">
        <v>513</v>
      </c>
      <c r="E15" s="34" t="s">
        <v>513</v>
      </c>
      <c r="F15" s="34" t="s">
        <v>514</v>
      </c>
      <c r="G15" s="34" t="s">
        <v>718</v>
      </c>
      <c r="H15" s="34" t="s">
        <v>719</v>
      </c>
      <c r="I15" s="34" t="s">
        <v>720</v>
      </c>
      <c r="J15" s="34" t="s">
        <v>510</v>
      </c>
      <c r="K15" s="34" t="s">
        <v>511</v>
      </c>
      <c r="L15" s="34" t="s">
        <v>512</v>
      </c>
    </row>
    <row r="16" spans="1:12" ht="20.100000000000001" customHeight="1">
      <c r="A16" s="53">
        <v>15</v>
      </c>
      <c r="B16" s="34" t="s">
        <v>777</v>
      </c>
      <c r="C16" s="34" t="s">
        <v>778</v>
      </c>
      <c r="D16" s="34" t="s">
        <v>779</v>
      </c>
      <c r="E16" s="34" t="s">
        <v>780</v>
      </c>
      <c r="F16" s="34" t="s">
        <v>781</v>
      </c>
      <c r="G16" s="34" t="s">
        <v>782</v>
      </c>
      <c r="H16" s="34" t="s">
        <v>783</v>
      </c>
      <c r="I16" s="34" t="s">
        <v>779</v>
      </c>
      <c r="J16" s="34" t="s">
        <v>784</v>
      </c>
      <c r="K16" s="34"/>
      <c r="L16" s="34"/>
    </row>
    <row r="17" spans="1:12" ht="20.100000000000001" customHeight="1">
      <c r="A17" s="53">
        <v>16</v>
      </c>
      <c r="B17" s="34" t="s">
        <v>739</v>
      </c>
      <c r="C17" s="34" t="s">
        <v>523</v>
      </c>
      <c r="D17" s="34" t="s">
        <v>740</v>
      </c>
      <c r="E17" s="34" t="s">
        <v>524</v>
      </c>
      <c r="F17" s="34" t="s">
        <v>741</v>
      </c>
      <c r="G17" s="34" t="s">
        <v>525</v>
      </c>
      <c r="H17" s="34" t="s">
        <v>740</v>
      </c>
      <c r="I17" s="34" t="s">
        <v>742</v>
      </c>
      <c r="J17" s="34" t="s">
        <v>743</v>
      </c>
      <c r="K17" s="34"/>
      <c r="L17" s="34"/>
    </row>
    <row r="18" spans="1:12" ht="20.100000000000001" customHeight="1">
      <c r="A18" s="53">
        <v>17</v>
      </c>
      <c r="B18" s="34" t="s">
        <v>671</v>
      </c>
      <c r="C18" s="34" t="s">
        <v>672</v>
      </c>
      <c r="D18" s="34" t="s">
        <v>673</v>
      </c>
      <c r="E18" s="34" t="s">
        <v>674</v>
      </c>
      <c r="F18" s="34" t="s">
        <v>675</v>
      </c>
      <c r="G18" s="34" t="s">
        <v>676</v>
      </c>
      <c r="H18" s="34" t="s">
        <v>677</v>
      </c>
      <c r="I18" s="34" t="s">
        <v>678</v>
      </c>
      <c r="J18" s="34" t="s">
        <v>673</v>
      </c>
      <c r="K18" s="34" t="s">
        <v>679</v>
      </c>
      <c r="L18" s="34" t="s">
        <v>680</v>
      </c>
    </row>
    <row r="19" spans="1:12" ht="20.100000000000001" customHeight="1">
      <c r="A19" s="53">
        <v>18</v>
      </c>
      <c r="B19" s="34" t="s">
        <v>758</v>
      </c>
      <c r="C19" s="34" t="s">
        <v>518</v>
      </c>
      <c r="D19" s="34" t="s">
        <v>498</v>
      </c>
      <c r="E19" s="34" t="s">
        <v>759</v>
      </c>
      <c r="F19" s="23" t="s">
        <v>500</v>
      </c>
      <c r="G19" s="23" t="s">
        <v>760</v>
      </c>
      <c r="H19" s="34" t="s">
        <v>502</v>
      </c>
      <c r="I19" s="34" t="s">
        <v>761</v>
      </c>
      <c r="J19" s="34" t="s">
        <v>501</v>
      </c>
      <c r="K19" s="34" t="s">
        <v>499</v>
      </c>
      <c r="L19" s="34" t="s">
        <v>498</v>
      </c>
    </row>
    <row r="20" spans="1:12" ht="20.100000000000001" customHeight="1">
      <c r="A20" s="53">
        <v>19</v>
      </c>
      <c r="B20" s="34" t="s">
        <v>693</v>
      </c>
      <c r="C20" s="34" t="s">
        <v>694</v>
      </c>
      <c r="D20" s="34" t="s">
        <v>695</v>
      </c>
      <c r="E20" s="23" t="s">
        <v>696</v>
      </c>
      <c r="F20" s="34" t="s">
        <v>527</v>
      </c>
      <c r="G20" s="34" t="s">
        <v>695</v>
      </c>
      <c r="H20" s="34" t="s">
        <v>697</v>
      </c>
      <c r="I20" s="23" t="s">
        <v>698</v>
      </c>
      <c r="J20" s="34" t="s">
        <v>699</v>
      </c>
      <c r="K20" s="34" t="s">
        <v>700</v>
      </c>
      <c r="L20" s="34"/>
    </row>
    <row r="21" spans="1:12" ht="20.100000000000001" customHeight="1">
      <c r="A21" s="53">
        <v>20</v>
      </c>
      <c r="B21" s="34" t="s">
        <v>732</v>
      </c>
      <c r="C21" s="34" t="s">
        <v>733</v>
      </c>
      <c r="D21" s="34" t="s">
        <v>734</v>
      </c>
      <c r="E21" s="34" t="s">
        <v>735</v>
      </c>
      <c r="F21" s="23" t="s">
        <v>736</v>
      </c>
      <c r="G21" s="34" t="s">
        <v>737</v>
      </c>
      <c r="H21" s="34" t="s">
        <v>516</v>
      </c>
      <c r="I21" s="34" t="s">
        <v>517</v>
      </c>
      <c r="J21" s="34" t="s">
        <v>738</v>
      </c>
      <c r="K21" s="34"/>
      <c r="L21" s="34"/>
    </row>
    <row r="22" spans="1:12" ht="20.100000000000001" customHeight="1">
      <c r="A22" s="53">
        <v>21</v>
      </c>
      <c r="B22" s="34" t="s">
        <v>791</v>
      </c>
      <c r="C22" s="34" t="s">
        <v>792</v>
      </c>
      <c r="D22" s="34" t="s">
        <v>793</v>
      </c>
      <c r="E22" s="34" t="s">
        <v>794</v>
      </c>
      <c r="F22" s="34" t="s">
        <v>795</v>
      </c>
      <c r="G22" s="34" t="s">
        <v>796</v>
      </c>
      <c r="H22" s="34" t="s">
        <v>793</v>
      </c>
      <c r="I22" s="34" t="s">
        <v>797</v>
      </c>
      <c r="J22" s="34" t="s">
        <v>798</v>
      </c>
      <c r="K22" s="34" t="s">
        <v>799</v>
      </c>
      <c r="L22" s="34" t="s">
        <v>800</v>
      </c>
    </row>
    <row r="23" spans="1:12" ht="20.100000000000001" customHeight="1">
      <c r="A23" s="53">
        <v>22</v>
      </c>
      <c r="B23" s="34" t="s">
        <v>663</v>
      </c>
      <c r="C23" s="34" t="s">
        <v>529</v>
      </c>
      <c r="D23" s="34" t="s">
        <v>664</v>
      </c>
      <c r="E23" s="34" t="s">
        <v>530</v>
      </c>
      <c r="F23" s="34" t="s">
        <v>665</v>
      </c>
      <c r="G23" s="34" t="s">
        <v>664</v>
      </c>
      <c r="H23" s="34" t="s">
        <v>666</v>
      </c>
      <c r="I23" s="34" t="s">
        <v>667</v>
      </c>
      <c r="J23" s="34" t="s">
        <v>668</v>
      </c>
      <c r="K23" s="34" t="s">
        <v>669</v>
      </c>
      <c r="L23" s="34" t="s">
        <v>670</v>
      </c>
    </row>
    <row r="24" spans="1:12" ht="20.100000000000001" customHeight="1">
      <c r="A24" s="53">
        <v>23</v>
      </c>
      <c r="B24" s="34" t="s">
        <v>388</v>
      </c>
      <c r="C24" s="34" t="s">
        <v>801</v>
      </c>
      <c r="D24" s="34" t="s">
        <v>403</v>
      </c>
      <c r="E24" s="34" t="s">
        <v>802</v>
      </c>
      <c r="F24" s="34" t="s">
        <v>459</v>
      </c>
      <c r="G24" s="34" t="s">
        <v>451</v>
      </c>
      <c r="H24" s="34" t="s">
        <v>403</v>
      </c>
      <c r="I24" s="34" t="s">
        <v>803</v>
      </c>
      <c r="J24" s="34" t="s">
        <v>427</v>
      </c>
      <c r="K24" s="34"/>
      <c r="L24" s="34"/>
    </row>
    <row r="25" spans="1:12" ht="20.100000000000001" customHeight="1">
      <c r="A25" s="53">
        <v>24</v>
      </c>
      <c r="B25" s="34" t="s">
        <v>647</v>
      </c>
      <c r="C25" s="34" t="s">
        <v>428</v>
      </c>
      <c r="D25" s="34" t="s">
        <v>648</v>
      </c>
      <c r="E25" s="54" t="s">
        <v>649</v>
      </c>
      <c r="F25" s="34" t="s">
        <v>650</v>
      </c>
      <c r="G25" s="34" t="s">
        <v>648</v>
      </c>
      <c r="H25" s="34" t="s">
        <v>651</v>
      </c>
      <c r="I25" s="34" t="s">
        <v>652</v>
      </c>
      <c r="J25" s="34" t="s">
        <v>653</v>
      </c>
      <c r="K25" s="34" t="s">
        <v>654</v>
      </c>
      <c r="L25" s="34" t="s">
        <v>655</v>
      </c>
    </row>
  </sheetData>
  <sortState xmlns:xlrd2="http://schemas.microsoft.com/office/spreadsheetml/2017/richdata2" ref="A2:L25">
    <sortCondition ref="A2:A25"/>
  </sortState>
  <phoneticPr fontId="1"/>
  <pageMargins left="0.78740157480314965" right="0.27559055118110237" top="0.39370078740157483" bottom="0.15748031496062992" header="0.51181102362204722" footer="0.51181102362204722"/>
  <pageSetup paperSize="9" scale="11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D55"/>
  <sheetViews>
    <sheetView tabSelected="1" view="pageBreakPreview" zoomScaleNormal="95" zoomScaleSheetLayoutView="100" workbookViewId="0">
      <selection activeCell="A6" sqref="A6:AD6"/>
    </sheetView>
  </sheetViews>
  <sheetFormatPr defaultColWidth="2.7109375" defaultRowHeight="12"/>
  <cols>
    <col min="31" max="31" width="4" customWidth="1"/>
  </cols>
  <sheetData>
    <row r="1" spans="1:30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20.100000000000001" customHeight="1">
      <c r="A6" s="160" t="s">
        <v>642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</row>
    <row r="7" spans="1:30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2:30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2:30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2:30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2:30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2:30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2:30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2:30" ht="20.100000000000001" customHeight="1">
      <c r="B23" s="2"/>
      <c r="C23" s="2"/>
      <c r="D23" s="163" t="s">
        <v>107</v>
      </c>
      <c r="E23" s="163"/>
      <c r="F23" s="163"/>
      <c r="G23" s="163"/>
      <c r="H23" s="161" t="s">
        <v>643</v>
      </c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3"/>
      <c r="X23" s="3" t="s">
        <v>230</v>
      </c>
      <c r="Y23" s="3"/>
      <c r="Z23" s="3"/>
      <c r="AA23" s="3"/>
      <c r="AB23" s="3"/>
      <c r="AC23" s="2"/>
    </row>
    <row r="24" spans="2:30" ht="20.100000000000001" customHeight="1">
      <c r="B24" s="2"/>
      <c r="C24" s="2"/>
      <c r="D24" s="163"/>
      <c r="E24" s="163"/>
      <c r="F24" s="163"/>
      <c r="G24" s="163"/>
      <c r="H24" s="162" t="s">
        <v>644</v>
      </c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3"/>
      <c r="X24" s="3"/>
      <c r="Y24" s="3"/>
      <c r="Z24" s="3"/>
      <c r="AA24" s="3"/>
      <c r="AB24" s="3"/>
      <c r="AC24" s="2"/>
    </row>
    <row r="25" spans="2:30" ht="20.100000000000001" customHeight="1">
      <c r="B25" s="2"/>
      <c r="C25" s="2"/>
      <c r="D25" s="163" t="s">
        <v>256</v>
      </c>
      <c r="E25" s="163"/>
      <c r="F25" s="163"/>
      <c r="G25" s="163"/>
      <c r="H25" s="3" t="s">
        <v>507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2"/>
    </row>
    <row r="26" spans="2:30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2:30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2:30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2:30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2:30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2:30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2:30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2:30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2:30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2:30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2:30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2:30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2:30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2:30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2:30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2:30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2:30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2:30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2:30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2:30" ht="20.100000000000001" customHeight="1">
      <c r="B45" s="1"/>
      <c r="C45" s="1"/>
      <c r="D45" s="1"/>
      <c r="E45" s="1"/>
      <c r="F45" s="165" t="s">
        <v>257</v>
      </c>
      <c r="G45" s="165"/>
      <c r="H45" s="165"/>
      <c r="I45" s="165"/>
      <c r="J45" s="165"/>
      <c r="K45" s="164" t="s">
        <v>258</v>
      </c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"/>
      <c r="Z45" s="1"/>
      <c r="AA45" s="1"/>
      <c r="AB45" s="1"/>
      <c r="AC45" s="1"/>
    </row>
    <row r="46" spans="2:30" ht="20.100000000000001" customHeight="1">
      <c r="B46" s="1"/>
      <c r="C46" s="1"/>
      <c r="D46" s="1"/>
      <c r="E46" s="1"/>
      <c r="F46" s="165" t="s">
        <v>259</v>
      </c>
      <c r="G46" s="165"/>
      <c r="H46" s="165"/>
      <c r="I46" s="165"/>
      <c r="J46" s="165"/>
      <c r="K46" s="164" t="s">
        <v>260</v>
      </c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"/>
      <c r="Z46" s="1"/>
      <c r="AA46" s="1"/>
      <c r="AB46" s="1"/>
      <c r="AC46" s="1"/>
    </row>
    <row r="47" spans="2:30" ht="20.100000000000001" customHeight="1">
      <c r="B47" s="1"/>
      <c r="C47" s="1"/>
      <c r="D47" s="1"/>
      <c r="E47" s="1"/>
      <c r="F47" s="165" t="s">
        <v>468</v>
      </c>
      <c r="G47" s="165"/>
      <c r="H47" s="165"/>
      <c r="I47" s="165"/>
      <c r="J47" s="165"/>
      <c r="K47" s="164" t="s">
        <v>469</v>
      </c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"/>
      <c r="Z47" s="1"/>
      <c r="AA47" s="1"/>
      <c r="AB47" s="1"/>
      <c r="AC47" s="1"/>
    </row>
    <row r="48" spans="2:30" ht="17.25">
      <c r="B48" s="1"/>
      <c r="C48" s="1"/>
      <c r="D48" s="1"/>
      <c r="E48" s="1"/>
      <c r="F48" s="165"/>
      <c r="G48" s="165"/>
      <c r="H48" s="165"/>
      <c r="I48" s="165"/>
      <c r="J48" s="165"/>
      <c r="K48" s="164" t="s">
        <v>470</v>
      </c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"/>
      <c r="Z48" s="1"/>
      <c r="AA48" s="1"/>
      <c r="AB48" s="1"/>
      <c r="AC48" s="1"/>
    </row>
    <row r="49" spans="2:30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2:30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66"/>
      <c r="P50" s="166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2:30">
      <c r="O51" s="166"/>
      <c r="P51" s="166"/>
    </row>
    <row r="52" spans="2:30">
      <c r="O52" s="1"/>
      <c r="P52" s="1"/>
    </row>
    <row r="55" spans="2:30" ht="17.25">
      <c r="F55" s="165" t="s">
        <v>261</v>
      </c>
      <c r="G55" s="165"/>
      <c r="H55" s="165"/>
      <c r="I55" s="165"/>
      <c r="J55" s="165"/>
      <c r="K55" s="164" t="s">
        <v>237</v>
      </c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  <c r="W55" s="164"/>
      <c r="X55" s="164"/>
    </row>
  </sheetData>
  <mergeCells count="17">
    <mergeCell ref="K48:X48"/>
    <mergeCell ref="A6:AD6"/>
    <mergeCell ref="H23:V23"/>
    <mergeCell ref="H24:V24"/>
    <mergeCell ref="D25:G25"/>
    <mergeCell ref="K55:X55"/>
    <mergeCell ref="F55:J55"/>
    <mergeCell ref="D23:G23"/>
    <mergeCell ref="F45:J45"/>
    <mergeCell ref="K45:X45"/>
    <mergeCell ref="F46:J46"/>
    <mergeCell ref="K46:X46"/>
    <mergeCell ref="D24:G24"/>
    <mergeCell ref="F47:J47"/>
    <mergeCell ref="K47:X47"/>
    <mergeCell ref="O50:P51"/>
    <mergeCell ref="F48:J48"/>
  </mergeCells>
  <phoneticPr fontId="1"/>
  <printOptions horizontalCentered="1" verticalCentered="1"/>
  <pageMargins left="0.78740157480314965" right="0.59055118110236227" top="0.59055118110236227" bottom="0.39370078740157483" header="0.51181102362204722" footer="0.51181102362204722"/>
  <pageSetup paperSize="9" scale="115" orientation="portrait" horizontalDpi="4294967293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FD65A-7AC0-4EEE-938F-7D41C050DA56}">
  <sheetPr>
    <pageSetUpPr fitToPage="1"/>
  </sheetPr>
  <dimension ref="A1:I49"/>
  <sheetViews>
    <sheetView topLeftCell="A4" workbookViewId="0">
      <selection activeCell="E53" sqref="E53"/>
    </sheetView>
  </sheetViews>
  <sheetFormatPr defaultColWidth="10" defaultRowHeight="13.5"/>
  <cols>
    <col min="1" max="5" width="10" style="89"/>
    <col min="6" max="7" width="10" style="89" customWidth="1"/>
    <col min="8" max="8" width="13.28515625" style="89" customWidth="1"/>
    <col min="9" max="9" width="10" style="89" customWidth="1"/>
    <col min="10" max="16384" width="10" style="89"/>
  </cols>
  <sheetData>
    <row r="1" spans="1:9" ht="13.15" customHeight="1">
      <c r="A1" s="168" t="s">
        <v>876</v>
      </c>
      <c r="B1" s="168"/>
      <c r="C1" s="168"/>
      <c r="D1" s="168"/>
      <c r="E1" s="168"/>
      <c r="F1" s="168"/>
      <c r="G1" s="168"/>
      <c r="H1" s="168"/>
      <c r="I1" s="168"/>
    </row>
    <row r="2" spans="1:9" ht="13.15" customHeight="1">
      <c r="A2" s="168"/>
      <c r="B2" s="168"/>
      <c r="C2" s="168"/>
      <c r="D2" s="168"/>
      <c r="E2" s="168"/>
      <c r="F2" s="168"/>
      <c r="G2" s="168"/>
      <c r="H2" s="168"/>
      <c r="I2" s="168"/>
    </row>
    <row r="3" spans="1:9" ht="13.15" customHeight="1">
      <c r="A3" s="168"/>
      <c r="B3" s="168"/>
      <c r="C3" s="168"/>
      <c r="D3" s="168"/>
      <c r="E3" s="168"/>
      <c r="F3" s="168"/>
      <c r="G3" s="168"/>
      <c r="H3" s="168"/>
      <c r="I3" s="168"/>
    </row>
    <row r="4" spans="1:9" ht="13.15" customHeight="1">
      <c r="A4" s="168"/>
      <c r="B4" s="168"/>
      <c r="C4" s="168"/>
      <c r="D4" s="168"/>
      <c r="E4" s="168"/>
      <c r="F4" s="168"/>
      <c r="G4" s="168"/>
      <c r="H4" s="168"/>
      <c r="I4" s="168"/>
    </row>
    <row r="5" spans="1:9" ht="13.15" customHeight="1">
      <c r="A5" s="168"/>
      <c r="B5" s="168"/>
      <c r="C5" s="168"/>
      <c r="D5" s="168"/>
      <c r="E5" s="168"/>
      <c r="F5" s="168"/>
      <c r="G5" s="168"/>
      <c r="H5" s="168"/>
      <c r="I5" s="168"/>
    </row>
    <row r="6" spans="1:9">
      <c r="A6" s="167" t="s">
        <v>877</v>
      </c>
      <c r="B6" s="167"/>
      <c r="C6" s="167"/>
      <c r="D6" s="167"/>
      <c r="E6" s="167"/>
      <c r="F6" s="167"/>
      <c r="G6" s="167"/>
      <c r="H6" s="167"/>
      <c r="I6" s="167"/>
    </row>
    <row r="7" spans="1:9">
      <c r="A7" s="167"/>
      <c r="B7" s="167"/>
      <c r="C7" s="167"/>
      <c r="D7" s="167"/>
      <c r="E7" s="167"/>
      <c r="F7" s="167"/>
      <c r="G7" s="167"/>
      <c r="H7" s="167"/>
      <c r="I7" s="167"/>
    </row>
    <row r="8" spans="1:9" ht="15" customHeight="1">
      <c r="A8" s="91"/>
      <c r="B8" s="91"/>
      <c r="C8" s="91"/>
      <c r="D8" s="91"/>
      <c r="E8" s="91"/>
      <c r="F8" s="91"/>
      <c r="G8" s="91"/>
      <c r="H8" s="91"/>
      <c r="I8" s="91"/>
    </row>
    <row r="9" spans="1:9">
      <c r="A9" s="167" t="s">
        <v>878</v>
      </c>
      <c r="B9" s="167"/>
      <c r="C9" s="167"/>
      <c r="D9" s="167"/>
      <c r="E9" s="167"/>
      <c r="F9" s="167"/>
      <c r="G9" s="167"/>
      <c r="H9" s="167"/>
      <c r="I9" s="167"/>
    </row>
    <row r="10" spans="1:9">
      <c r="A10" s="167"/>
      <c r="B10" s="167"/>
      <c r="C10" s="167"/>
      <c r="D10" s="167"/>
      <c r="E10" s="167"/>
      <c r="F10" s="167"/>
      <c r="G10" s="167"/>
      <c r="H10" s="167"/>
      <c r="I10" s="167"/>
    </row>
    <row r="11" spans="1:9" ht="15" customHeight="1">
      <c r="A11" s="91"/>
      <c r="B11" s="91"/>
      <c r="C11" s="91"/>
      <c r="D11" s="91"/>
      <c r="E11" s="91"/>
      <c r="F11" s="91"/>
      <c r="G11" s="91"/>
      <c r="H11" s="91"/>
      <c r="I11" s="91"/>
    </row>
    <row r="12" spans="1:9" ht="15" customHeight="1">
      <c r="A12" s="167" t="s">
        <v>879</v>
      </c>
      <c r="B12" s="167"/>
      <c r="C12" s="167"/>
      <c r="D12" s="167"/>
      <c r="E12" s="167"/>
      <c r="F12" s="167"/>
      <c r="G12" s="167"/>
      <c r="H12" s="167"/>
      <c r="I12" s="167"/>
    </row>
    <row r="13" spans="1:9" ht="15" customHeight="1">
      <c r="A13" s="167"/>
      <c r="B13" s="167"/>
      <c r="C13" s="167"/>
      <c r="D13" s="167"/>
      <c r="E13" s="167"/>
      <c r="F13" s="167"/>
      <c r="G13" s="167"/>
      <c r="H13" s="167"/>
      <c r="I13" s="167"/>
    </row>
    <row r="14" spans="1:9" ht="15" customHeight="1">
      <c r="A14" s="167" t="s">
        <v>880</v>
      </c>
      <c r="B14" s="167"/>
      <c r="C14" s="167"/>
      <c r="D14" s="167"/>
      <c r="E14" s="167"/>
      <c r="F14" s="167"/>
      <c r="G14" s="167"/>
      <c r="H14" s="167"/>
      <c r="I14" s="167"/>
    </row>
    <row r="15" spans="1:9" ht="15" customHeight="1">
      <c r="A15" s="167"/>
      <c r="B15" s="167"/>
      <c r="C15" s="167"/>
      <c r="D15" s="167"/>
      <c r="E15" s="167"/>
      <c r="F15" s="167"/>
      <c r="G15" s="167"/>
      <c r="H15" s="167"/>
      <c r="I15" s="167"/>
    </row>
    <row r="16" spans="1:9" ht="15" customHeight="1">
      <c r="A16" s="92"/>
      <c r="B16" s="92"/>
      <c r="C16" s="92"/>
      <c r="D16" s="92"/>
      <c r="E16" s="92"/>
      <c r="F16" s="92"/>
      <c r="G16" s="92"/>
      <c r="H16" s="92"/>
      <c r="I16" s="92"/>
    </row>
    <row r="17" spans="1:9">
      <c r="A17" s="167" t="s">
        <v>881</v>
      </c>
      <c r="B17" s="167"/>
      <c r="C17" s="167"/>
      <c r="D17" s="167"/>
      <c r="E17" s="167"/>
      <c r="F17" s="167"/>
      <c r="G17" s="167"/>
      <c r="H17" s="167"/>
      <c r="I17" s="167"/>
    </row>
    <row r="18" spans="1:9">
      <c r="A18" s="167"/>
      <c r="B18" s="167"/>
      <c r="C18" s="167"/>
      <c r="D18" s="167"/>
      <c r="E18" s="167"/>
      <c r="F18" s="167"/>
      <c r="G18" s="167"/>
      <c r="H18" s="167"/>
      <c r="I18" s="167"/>
    </row>
    <row r="19" spans="1:9">
      <c r="A19" s="167" t="s">
        <v>882</v>
      </c>
      <c r="B19" s="167"/>
      <c r="C19" s="167"/>
      <c r="D19" s="167"/>
      <c r="E19" s="167"/>
      <c r="F19" s="167"/>
      <c r="G19" s="167"/>
      <c r="H19" s="167"/>
      <c r="I19" s="167"/>
    </row>
    <row r="20" spans="1:9">
      <c r="A20" s="167"/>
      <c r="B20" s="167"/>
      <c r="C20" s="167"/>
      <c r="D20" s="167"/>
      <c r="E20" s="167"/>
      <c r="F20" s="167"/>
      <c r="G20" s="167"/>
      <c r="H20" s="167"/>
      <c r="I20" s="167"/>
    </row>
    <row r="21" spans="1:9" ht="14.25">
      <c r="A21" s="90"/>
      <c r="B21" s="90"/>
      <c r="C21" s="90"/>
      <c r="D21" s="90"/>
      <c r="E21" s="90"/>
      <c r="F21" s="90"/>
      <c r="G21" s="90"/>
      <c r="H21" s="90"/>
      <c r="I21" s="90"/>
    </row>
    <row r="22" spans="1:9">
      <c r="A22" s="167" t="s">
        <v>883</v>
      </c>
      <c r="B22" s="167"/>
      <c r="C22" s="167"/>
      <c r="D22" s="167"/>
      <c r="E22" s="167"/>
      <c r="F22" s="167"/>
      <c r="G22" s="167"/>
      <c r="H22" s="167"/>
      <c r="I22" s="167"/>
    </row>
    <row r="23" spans="1:9">
      <c r="A23" s="167"/>
      <c r="B23" s="167"/>
      <c r="C23" s="167"/>
      <c r="D23" s="167"/>
      <c r="E23" s="167"/>
      <c r="F23" s="167"/>
      <c r="G23" s="167"/>
      <c r="H23" s="167"/>
      <c r="I23" s="167"/>
    </row>
    <row r="24" spans="1:9" ht="14.25">
      <c r="A24" s="90"/>
      <c r="B24" s="90"/>
      <c r="C24" s="90"/>
      <c r="D24" s="90"/>
      <c r="E24" s="90"/>
      <c r="F24" s="90"/>
      <c r="G24" s="90"/>
      <c r="H24" s="90"/>
      <c r="I24" s="90"/>
    </row>
    <row r="25" spans="1:9">
      <c r="A25" s="167" t="s">
        <v>884</v>
      </c>
      <c r="B25" s="167"/>
      <c r="C25" s="167"/>
      <c r="D25" s="167"/>
      <c r="E25" s="167"/>
      <c r="F25" s="167"/>
      <c r="G25" s="167"/>
      <c r="H25" s="167"/>
      <c r="I25" s="167"/>
    </row>
    <row r="26" spans="1:9">
      <c r="A26" s="167"/>
      <c r="B26" s="167"/>
      <c r="C26" s="167"/>
      <c r="D26" s="167"/>
      <c r="E26" s="167"/>
      <c r="F26" s="167"/>
      <c r="G26" s="167"/>
      <c r="H26" s="167"/>
      <c r="I26" s="167"/>
    </row>
    <row r="27" spans="1:9" ht="14.25">
      <c r="A27" s="90"/>
      <c r="B27" s="90"/>
      <c r="C27" s="90"/>
      <c r="D27" s="90"/>
      <c r="E27" s="90"/>
      <c r="F27" s="90"/>
      <c r="G27" s="90"/>
      <c r="H27" s="90"/>
      <c r="I27" s="90"/>
    </row>
    <row r="28" spans="1:9">
      <c r="A28" s="167" t="s">
        <v>885</v>
      </c>
      <c r="B28" s="167"/>
      <c r="C28" s="167"/>
      <c r="D28" s="167"/>
      <c r="E28" s="167"/>
      <c r="F28" s="167"/>
      <c r="G28" s="167"/>
      <c r="H28" s="167"/>
      <c r="I28" s="167"/>
    </row>
    <row r="29" spans="1:9">
      <c r="A29" s="167"/>
      <c r="B29" s="167"/>
      <c r="C29" s="167"/>
      <c r="D29" s="167"/>
      <c r="E29" s="167"/>
      <c r="F29" s="167"/>
      <c r="G29" s="167"/>
      <c r="H29" s="167"/>
      <c r="I29" s="167"/>
    </row>
    <row r="30" spans="1:9" ht="14.25">
      <c r="A30" s="90"/>
      <c r="B30" s="90"/>
      <c r="C30" s="90"/>
      <c r="D30" s="90"/>
      <c r="E30" s="90"/>
      <c r="F30" s="90"/>
      <c r="G30" s="90"/>
      <c r="H30" s="90"/>
      <c r="I30" s="90"/>
    </row>
    <row r="31" spans="1:9" ht="13.15" customHeight="1">
      <c r="A31" s="167" t="s">
        <v>886</v>
      </c>
      <c r="B31" s="167"/>
      <c r="C31" s="167"/>
      <c r="D31" s="167"/>
      <c r="E31" s="167"/>
      <c r="F31" s="167"/>
      <c r="G31" s="167"/>
      <c r="H31" s="167"/>
      <c r="I31" s="167"/>
    </row>
    <row r="32" spans="1:9" ht="13.15" customHeight="1">
      <c r="A32" s="167"/>
      <c r="B32" s="167"/>
      <c r="C32" s="167"/>
      <c r="D32" s="167"/>
      <c r="E32" s="167"/>
      <c r="F32" s="167"/>
      <c r="G32" s="167"/>
      <c r="H32" s="167"/>
      <c r="I32" s="167"/>
    </row>
    <row r="33" spans="1:9" ht="14.25">
      <c r="A33" s="90"/>
      <c r="B33" s="90"/>
      <c r="C33" s="90"/>
      <c r="D33" s="90"/>
      <c r="E33" s="90"/>
      <c r="F33" s="90"/>
      <c r="G33" s="90"/>
      <c r="H33" s="90"/>
      <c r="I33" s="90"/>
    </row>
    <row r="34" spans="1:9">
      <c r="A34" s="167" t="s">
        <v>887</v>
      </c>
      <c r="B34" s="167"/>
      <c r="C34" s="167"/>
      <c r="D34" s="167"/>
      <c r="E34" s="167"/>
      <c r="F34" s="167"/>
      <c r="G34" s="167"/>
      <c r="H34" s="167"/>
      <c r="I34" s="167"/>
    </row>
    <row r="35" spans="1:9">
      <c r="A35" s="167"/>
      <c r="B35" s="167"/>
      <c r="C35" s="167"/>
      <c r="D35" s="167"/>
      <c r="E35" s="167"/>
      <c r="F35" s="167"/>
      <c r="G35" s="167"/>
      <c r="H35" s="167"/>
      <c r="I35" s="167"/>
    </row>
    <row r="36" spans="1:9" ht="14.25">
      <c r="A36" s="90"/>
      <c r="B36" s="90"/>
      <c r="C36" s="90"/>
      <c r="D36" s="90"/>
      <c r="E36" s="90"/>
      <c r="F36" s="90"/>
      <c r="G36" s="90"/>
      <c r="H36" s="90"/>
      <c r="I36" s="90"/>
    </row>
    <row r="37" spans="1:9">
      <c r="A37" s="167" t="s">
        <v>888</v>
      </c>
      <c r="B37" s="167"/>
      <c r="C37" s="167"/>
      <c r="D37" s="167"/>
      <c r="E37" s="167"/>
      <c r="F37" s="167"/>
      <c r="G37" s="167"/>
      <c r="H37" s="167"/>
      <c r="I37" s="167"/>
    </row>
    <row r="38" spans="1:9">
      <c r="A38" s="167"/>
      <c r="B38" s="167"/>
      <c r="C38" s="167"/>
      <c r="D38" s="167"/>
      <c r="E38" s="167"/>
      <c r="F38" s="167"/>
      <c r="G38" s="167"/>
      <c r="H38" s="167"/>
      <c r="I38" s="167"/>
    </row>
    <row r="39" spans="1:9" ht="14.25">
      <c r="A39" s="90"/>
      <c r="B39" s="90"/>
      <c r="C39" s="90"/>
      <c r="D39" s="90"/>
      <c r="E39" s="90"/>
      <c r="F39" s="90"/>
      <c r="G39" s="90"/>
      <c r="H39" s="90"/>
      <c r="I39" s="90"/>
    </row>
    <row r="40" spans="1:9">
      <c r="A40" s="167" t="s">
        <v>889</v>
      </c>
      <c r="B40" s="167"/>
      <c r="C40" s="167"/>
      <c r="D40" s="167"/>
      <c r="E40" s="167"/>
      <c r="F40" s="167"/>
      <c r="G40" s="167"/>
      <c r="H40" s="167"/>
      <c r="I40" s="167"/>
    </row>
    <row r="41" spans="1:9">
      <c r="A41" s="167"/>
      <c r="B41" s="167"/>
      <c r="C41" s="167"/>
      <c r="D41" s="167"/>
      <c r="E41" s="167"/>
      <c r="F41" s="167"/>
      <c r="G41" s="167"/>
      <c r="H41" s="167"/>
      <c r="I41" s="167"/>
    </row>
    <row r="42" spans="1:9" ht="14.25">
      <c r="A42" s="90"/>
      <c r="B42" s="90"/>
      <c r="C42" s="90"/>
      <c r="D42" s="90"/>
      <c r="E42" s="90"/>
      <c r="F42" s="90"/>
      <c r="G42" s="90"/>
      <c r="H42" s="90"/>
      <c r="I42" s="90"/>
    </row>
    <row r="43" spans="1:9">
      <c r="A43" s="167" t="s">
        <v>890</v>
      </c>
      <c r="B43" s="167"/>
      <c r="C43" s="167"/>
      <c r="D43" s="167"/>
      <c r="E43" s="167"/>
      <c r="F43" s="167"/>
      <c r="G43" s="167"/>
      <c r="H43" s="167"/>
      <c r="I43" s="167"/>
    </row>
    <row r="44" spans="1:9">
      <c r="A44" s="167"/>
      <c r="B44" s="167"/>
      <c r="C44" s="167"/>
      <c r="D44" s="167"/>
      <c r="E44" s="167"/>
      <c r="F44" s="167"/>
      <c r="G44" s="167"/>
      <c r="H44" s="167"/>
      <c r="I44" s="167"/>
    </row>
    <row r="45" spans="1:9" ht="14.25">
      <c r="A45" s="90"/>
      <c r="B45" s="90"/>
      <c r="C45" s="90"/>
      <c r="D45" s="90"/>
      <c r="E45" s="90"/>
      <c r="F45" s="90"/>
      <c r="G45" s="90"/>
      <c r="H45" s="90"/>
      <c r="I45" s="90"/>
    </row>
    <row r="48" spans="1:9" ht="13.15" customHeight="1"/>
    <row r="49" ht="13.15" customHeight="1"/>
  </sheetData>
  <mergeCells count="15">
    <mergeCell ref="A17:I18"/>
    <mergeCell ref="A1:I5"/>
    <mergeCell ref="A6:I7"/>
    <mergeCell ref="A9:I10"/>
    <mergeCell ref="A12:I13"/>
    <mergeCell ref="A14:I15"/>
    <mergeCell ref="A37:I38"/>
    <mergeCell ref="A40:I41"/>
    <mergeCell ref="A43:I44"/>
    <mergeCell ref="A19:I20"/>
    <mergeCell ref="A22:I23"/>
    <mergeCell ref="A25:I26"/>
    <mergeCell ref="A28:I29"/>
    <mergeCell ref="A31:I32"/>
    <mergeCell ref="A34:I35"/>
  </mergeCells>
  <phoneticPr fontId="1"/>
  <pageMargins left="0.75" right="0.75" top="1" bottom="1" header="0.51180555555555596" footer="0.51180555555555596"/>
  <pageSetup paperSize="9" scale="94" fitToHeight="0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26847-D8CA-4041-8569-F822A6598D7F}">
  <sheetPr>
    <tabColor rgb="FFFFFF00"/>
    <pageSetUpPr fitToPage="1"/>
  </sheetPr>
  <dimension ref="A1:BP81"/>
  <sheetViews>
    <sheetView view="pageBreakPreview" topLeftCell="A51" zoomScaleNormal="100" zoomScaleSheetLayoutView="100" workbookViewId="0">
      <selection activeCell="BB57" sqref="BB57"/>
    </sheetView>
  </sheetViews>
  <sheetFormatPr defaultColWidth="2.7109375" defaultRowHeight="12" outlineLevelRow="1"/>
  <cols>
    <col min="1" max="7" width="2.7109375" style="20"/>
    <col min="8" max="8" width="2.7109375" style="23"/>
    <col min="9" max="9" width="2.7109375" style="20" customWidth="1"/>
    <col min="10" max="15" width="2.7109375" style="20"/>
    <col min="16" max="16" width="2.7109375" style="23"/>
    <col min="17" max="23" width="2.7109375" style="20"/>
    <col min="24" max="24" width="2.7109375" style="23"/>
    <col min="25" max="38" width="2.7109375" style="20"/>
    <col min="39" max="41" width="2.7109375" style="20" customWidth="1"/>
    <col min="42" max="16384" width="2.7109375" style="20"/>
  </cols>
  <sheetData>
    <row r="1" spans="1:33" ht="18" customHeight="1">
      <c r="A1" s="165" t="s">
        <v>244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</row>
    <row r="2" spans="1:33" ht="3.75" customHeight="1">
      <c r="A2" s="85"/>
      <c r="B2" s="85"/>
      <c r="C2" s="85"/>
      <c r="D2" s="85"/>
      <c r="E2" s="85"/>
      <c r="F2" s="85"/>
      <c r="G2" s="85"/>
      <c r="H2" s="85"/>
      <c r="I2" s="85"/>
      <c r="J2" s="85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5"/>
      <c r="Y2" s="85"/>
      <c r="Z2" s="85"/>
      <c r="AA2" s="85"/>
      <c r="AB2" s="85"/>
      <c r="AC2" s="85"/>
      <c r="AD2" s="85"/>
      <c r="AE2" s="85"/>
      <c r="AF2" s="85"/>
      <c r="AG2" s="85"/>
    </row>
    <row r="3" spans="1:33" ht="18" customHeight="1">
      <c r="A3" s="1"/>
      <c r="B3" s="1"/>
      <c r="C3" s="1"/>
      <c r="D3" s="1"/>
      <c r="E3" s="1"/>
      <c r="F3" s="1"/>
      <c r="G3" s="1"/>
      <c r="H3" s="41"/>
      <c r="I3" s="1"/>
      <c r="J3" s="1"/>
      <c r="K3" s="1"/>
      <c r="L3" s="1"/>
      <c r="M3" s="1"/>
      <c r="N3" s="1"/>
      <c r="O3" s="1"/>
      <c r="P3" s="37"/>
      <c r="Q3" s="1"/>
      <c r="R3" s="1"/>
      <c r="S3" s="1"/>
      <c r="T3" s="1"/>
      <c r="U3" s="1"/>
      <c r="V3" s="1"/>
      <c r="W3" s="1"/>
      <c r="X3" s="38"/>
      <c r="Y3" s="1"/>
      <c r="Z3" s="1"/>
      <c r="AA3" s="1"/>
      <c r="AB3" s="1"/>
      <c r="AC3" s="1"/>
      <c r="AD3" s="1"/>
      <c r="AE3" s="1"/>
      <c r="AF3" s="1"/>
      <c r="AG3" s="1"/>
    </row>
    <row r="4" spans="1:33" ht="18" customHeight="1">
      <c r="A4" s="172" t="s">
        <v>436</v>
      </c>
      <c r="B4" s="172"/>
      <c r="C4" s="172"/>
      <c r="D4" s="172"/>
      <c r="E4" s="172"/>
      <c r="F4" s="172"/>
      <c r="G4" s="1"/>
      <c r="H4" s="15"/>
      <c r="I4" s="102" t="s">
        <v>548</v>
      </c>
      <c r="J4" s="103"/>
      <c r="K4" s="103"/>
      <c r="L4" s="103"/>
      <c r="M4" s="104" t="s">
        <v>549</v>
      </c>
      <c r="N4" s="103"/>
      <c r="O4" s="103"/>
      <c r="P4" s="105"/>
      <c r="Q4" s="106"/>
      <c r="R4" s="106"/>
      <c r="S4" s="106"/>
      <c r="T4" s="106"/>
      <c r="U4" s="106"/>
      <c r="V4" s="106"/>
      <c r="W4" s="107"/>
      <c r="X4" s="105"/>
      <c r="Y4" s="103"/>
      <c r="Z4" s="107"/>
      <c r="AA4" s="107"/>
      <c r="AB4" s="107"/>
      <c r="AC4" s="107"/>
      <c r="AD4" s="107" t="s">
        <v>550</v>
      </c>
      <c r="AE4" s="33"/>
      <c r="AF4" s="1"/>
      <c r="AG4" s="1"/>
    </row>
    <row r="5" spans="1:33" ht="18" hidden="1" customHeight="1" outlineLevel="1">
      <c r="G5" s="1"/>
      <c r="H5" s="36">
        <v>2</v>
      </c>
      <c r="I5" s="108" t="s">
        <v>126</v>
      </c>
      <c r="J5" s="108"/>
      <c r="K5" s="108"/>
      <c r="L5" s="108"/>
      <c r="M5" s="108"/>
      <c r="N5" s="108"/>
      <c r="O5" s="108"/>
      <c r="P5" s="105"/>
      <c r="Q5" s="103"/>
      <c r="R5" s="103"/>
      <c r="S5" s="103"/>
      <c r="T5" s="103"/>
      <c r="U5" s="103"/>
      <c r="V5" s="103"/>
      <c r="W5" s="103"/>
      <c r="X5" s="109"/>
      <c r="Y5" s="103"/>
      <c r="Z5" s="103"/>
      <c r="AA5" s="103"/>
      <c r="AB5" s="103"/>
      <c r="AC5" s="103"/>
      <c r="AD5" s="103"/>
      <c r="AE5" s="1"/>
      <c r="AF5" s="1"/>
      <c r="AG5" s="1"/>
    </row>
    <row r="6" spans="1:33" ht="18" customHeight="1" collapsed="1">
      <c r="A6" s="172" t="s">
        <v>193</v>
      </c>
      <c r="B6" s="172"/>
      <c r="C6" s="172"/>
      <c r="D6" s="172"/>
      <c r="E6" s="172"/>
      <c r="F6" s="172"/>
      <c r="G6" s="2"/>
      <c r="H6" s="15"/>
      <c r="I6" s="102" t="s">
        <v>551</v>
      </c>
      <c r="J6" s="103"/>
      <c r="K6" s="103"/>
      <c r="L6" s="103"/>
      <c r="M6" s="104" t="s">
        <v>552</v>
      </c>
      <c r="N6" s="106"/>
      <c r="O6" s="106"/>
      <c r="P6" s="110"/>
      <c r="Q6" s="106"/>
      <c r="R6" s="106"/>
      <c r="S6" s="106"/>
      <c r="T6" s="106"/>
      <c r="U6" s="106"/>
      <c r="V6" s="106"/>
      <c r="W6" s="106"/>
      <c r="X6" s="110"/>
      <c r="Y6" s="103"/>
      <c r="Z6" s="103"/>
      <c r="AA6" s="103"/>
      <c r="AB6" s="103"/>
      <c r="AC6" s="103"/>
      <c r="AD6"/>
      <c r="AF6" s="2"/>
      <c r="AG6" s="2"/>
    </row>
    <row r="7" spans="1:33" ht="18" hidden="1" customHeight="1" outlineLevel="1">
      <c r="A7" s="1"/>
      <c r="B7" s="1"/>
      <c r="C7" s="1"/>
      <c r="D7" s="1"/>
      <c r="E7" s="1"/>
      <c r="F7" s="1"/>
      <c r="G7" s="1"/>
      <c r="H7" s="36">
        <v>3</v>
      </c>
      <c r="I7" s="108" t="s">
        <v>127</v>
      </c>
      <c r="J7" s="108"/>
      <c r="K7" s="108"/>
      <c r="L7" s="108"/>
      <c r="M7" s="108"/>
      <c r="N7" s="108"/>
      <c r="O7" s="108"/>
      <c r="P7" s="109">
        <v>4</v>
      </c>
      <c r="Q7" s="108" t="s">
        <v>127</v>
      </c>
      <c r="R7" s="108"/>
      <c r="S7" s="108"/>
      <c r="T7" s="108"/>
      <c r="U7" s="108"/>
      <c r="V7" s="108"/>
      <c r="W7" s="108"/>
      <c r="X7" s="109">
        <v>5</v>
      </c>
      <c r="Y7" s="108" t="s">
        <v>127</v>
      </c>
      <c r="Z7" s="108"/>
      <c r="AA7" s="108"/>
      <c r="AB7" s="108"/>
      <c r="AC7" s="108"/>
      <c r="AD7" s="108"/>
      <c r="AE7" s="35"/>
      <c r="AF7" s="1"/>
      <c r="AG7" s="1"/>
    </row>
    <row r="8" spans="1:33" ht="18" customHeight="1" collapsed="1">
      <c r="A8" s="172" t="s">
        <v>194</v>
      </c>
      <c r="B8" s="172"/>
      <c r="C8" s="172"/>
      <c r="D8" s="172"/>
      <c r="E8" s="172"/>
      <c r="F8" s="172"/>
      <c r="G8" s="2"/>
      <c r="H8" s="15"/>
      <c r="I8" s="102" t="s">
        <v>553</v>
      </c>
      <c r="J8" s="103"/>
      <c r="K8" s="103"/>
      <c r="L8" s="103"/>
      <c r="M8" s="104" t="s">
        <v>554</v>
      </c>
      <c r="N8" s="106"/>
      <c r="O8" s="106"/>
      <c r="P8" s="110"/>
      <c r="Q8" s="102" t="s">
        <v>555</v>
      </c>
      <c r="R8" s="103"/>
      <c r="S8" s="103"/>
      <c r="T8" s="103"/>
      <c r="U8" s="104" t="s">
        <v>556</v>
      </c>
      <c r="V8" s="106"/>
      <c r="W8" s="106"/>
      <c r="X8" s="110"/>
      <c r="Y8" s="102" t="s">
        <v>557</v>
      </c>
      <c r="Z8" s="103"/>
      <c r="AA8" s="103"/>
      <c r="AB8" s="103"/>
      <c r="AC8" s="104" t="s">
        <v>558</v>
      </c>
      <c r="AD8" s="106"/>
      <c r="AE8" s="37"/>
      <c r="AF8" s="2"/>
      <c r="AG8" s="2"/>
    </row>
    <row r="9" spans="1:33" ht="18" hidden="1" customHeight="1" outlineLevel="1">
      <c r="A9" s="1"/>
      <c r="B9" s="1"/>
      <c r="C9" s="1"/>
      <c r="D9" s="1"/>
      <c r="E9" s="1"/>
      <c r="F9" s="1"/>
      <c r="G9" s="1"/>
      <c r="H9" s="36">
        <v>6</v>
      </c>
      <c r="I9" s="108" t="s">
        <v>127</v>
      </c>
      <c r="J9" s="108"/>
      <c r="K9" s="108"/>
      <c r="L9" s="108"/>
      <c r="M9" s="108"/>
      <c r="N9" s="108"/>
      <c r="O9" s="108"/>
      <c r="P9" s="109">
        <v>7</v>
      </c>
      <c r="Q9" s="108" t="s">
        <v>127</v>
      </c>
      <c r="R9" s="108"/>
      <c r="S9" s="108"/>
      <c r="T9" s="108"/>
      <c r="U9" s="108"/>
      <c r="V9" s="108"/>
      <c r="W9" s="108"/>
      <c r="X9" s="109">
        <v>8</v>
      </c>
      <c r="Y9" s="108" t="s">
        <v>127</v>
      </c>
      <c r="Z9" s="108"/>
      <c r="AA9" s="108"/>
      <c r="AB9" s="108"/>
      <c r="AC9" s="108"/>
      <c r="AD9" s="108"/>
      <c r="AE9" s="35"/>
      <c r="AF9" s="1"/>
      <c r="AG9" s="1"/>
    </row>
    <row r="10" spans="1:33" ht="18" customHeight="1" collapsed="1">
      <c r="A10" s="172"/>
      <c r="B10" s="172"/>
      <c r="C10" s="172"/>
      <c r="D10" s="172"/>
      <c r="E10" s="172"/>
      <c r="F10" s="172"/>
      <c r="G10" s="2"/>
      <c r="H10" s="15"/>
      <c r="I10" s="102" t="s">
        <v>559</v>
      </c>
      <c r="J10" s="103"/>
      <c r="K10" s="103"/>
      <c r="L10" s="103"/>
      <c r="M10" s="104" t="s">
        <v>560</v>
      </c>
      <c r="N10" s="106"/>
      <c r="O10" s="106"/>
      <c r="P10" s="110"/>
      <c r="Q10" s="102" t="s">
        <v>561</v>
      </c>
      <c r="R10" s="103"/>
      <c r="S10" s="103"/>
      <c r="T10" s="103"/>
      <c r="U10" s="104" t="s">
        <v>562</v>
      </c>
      <c r="V10" s="106"/>
      <c r="W10" s="106"/>
      <c r="X10" s="110"/>
      <c r="Y10" s="102" t="s">
        <v>563</v>
      </c>
      <c r="Z10" s="103"/>
      <c r="AA10" s="103"/>
      <c r="AB10" s="103"/>
      <c r="AC10" s="104" t="s">
        <v>564</v>
      </c>
      <c r="AD10" s="106"/>
      <c r="AE10" s="37"/>
      <c r="AF10" s="2"/>
      <c r="AG10" s="2"/>
    </row>
    <row r="11" spans="1:33" ht="18" hidden="1" customHeight="1" outlineLevel="1">
      <c r="A11" s="1"/>
      <c r="B11" s="1"/>
      <c r="C11" s="1"/>
      <c r="D11" s="1"/>
      <c r="E11" s="1"/>
      <c r="F11" s="1"/>
      <c r="G11" s="1"/>
      <c r="H11" s="36">
        <v>9</v>
      </c>
      <c r="I11" s="108" t="s">
        <v>127</v>
      </c>
      <c r="J11" s="108"/>
      <c r="K11" s="108"/>
      <c r="L11" s="108"/>
      <c r="M11" s="108"/>
      <c r="N11" s="108"/>
      <c r="O11" s="108"/>
      <c r="P11" s="109">
        <v>10</v>
      </c>
      <c r="Q11" s="108" t="s">
        <v>127</v>
      </c>
      <c r="R11" s="108"/>
      <c r="S11" s="108"/>
      <c r="T11" s="108"/>
      <c r="U11" s="108"/>
      <c r="V11" s="108"/>
      <c r="W11" s="108"/>
      <c r="X11" s="109"/>
      <c r="Y11" s="108"/>
      <c r="Z11" s="108"/>
      <c r="AA11" s="108"/>
      <c r="AB11" s="108"/>
      <c r="AC11" s="108"/>
      <c r="AD11" s="108"/>
      <c r="AE11" s="35"/>
      <c r="AF11" s="1"/>
      <c r="AG11" s="1"/>
    </row>
    <row r="12" spans="1:33" ht="18" customHeight="1" collapsed="1">
      <c r="A12" s="172"/>
      <c r="B12" s="172"/>
      <c r="C12" s="172"/>
      <c r="D12" s="172"/>
      <c r="E12" s="172"/>
      <c r="F12" s="172"/>
      <c r="G12" s="2"/>
      <c r="H12" s="15"/>
      <c r="I12" s="102" t="s">
        <v>807</v>
      </c>
      <c r="J12" s="103"/>
      <c r="K12" s="103"/>
      <c r="L12" s="103"/>
      <c r="M12" s="104" t="s">
        <v>808</v>
      </c>
      <c r="N12" s="106"/>
      <c r="O12" s="106"/>
      <c r="P12" s="110"/>
      <c r="Q12" s="102" t="s">
        <v>565</v>
      </c>
      <c r="R12" s="103"/>
      <c r="S12" s="103"/>
      <c r="T12" s="103"/>
      <c r="U12" s="104" t="s">
        <v>566</v>
      </c>
      <c r="V12" s="106"/>
      <c r="W12" s="106"/>
      <c r="X12" s="110"/>
      <c r="Y12" s="102" t="s">
        <v>567</v>
      </c>
      <c r="Z12" s="103"/>
      <c r="AA12" s="103"/>
      <c r="AB12" s="103"/>
      <c r="AC12" s="104" t="s">
        <v>568</v>
      </c>
      <c r="AD12" s="106"/>
      <c r="AE12" s="37"/>
      <c r="AF12" s="2"/>
      <c r="AG12" s="2"/>
    </row>
    <row r="13" spans="1:33" ht="18" hidden="1" customHeight="1" outlineLevel="1">
      <c r="A13" s="1"/>
      <c r="B13" s="1"/>
      <c r="C13" s="1"/>
      <c r="D13" s="1"/>
      <c r="E13" s="1"/>
      <c r="F13" s="1"/>
      <c r="G13" s="1"/>
      <c r="H13" s="36">
        <v>11</v>
      </c>
      <c r="I13" s="108" t="s">
        <v>128</v>
      </c>
      <c r="J13" s="108"/>
      <c r="K13" s="108"/>
      <c r="L13" s="108"/>
      <c r="M13" s="108"/>
      <c r="N13" s="108"/>
      <c r="O13" s="108"/>
      <c r="P13" s="109">
        <v>12</v>
      </c>
      <c r="Q13" s="108" t="s">
        <v>128</v>
      </c>
      <c r="R13" s="108"/>
      <c r="S13" s="108"/>
      <c r="T13" s="108"/>
      <c r="U13" s="108"/>
      <c r="V13" s="108"/>
      <c r="W13" s="108"/>
      <c r="X13" s="109">
        <v>13</v>
      </c>
      <c r="Y13" s="108" t="s">
        <v>128</v>
      </c>
      <c r="Z13" s="108"/>
      <c r="AA13" s="108"/>
      <c r="AB13" s="108"/>
      <c r="AC13" s="108"/>
      <c r="AD13" s="108"/>
      <c r="AE13" s="35"/>
      <c r="AF13" s="1"/>
      <c r="AG13" s="1"/>
    </row>
    <row r="14" spans="1:33" ht="18" customHeight="1" collapsed="1">
      <c r="A14" s="172" t="s">
        <v>195</v>
      </c>
      <c r="B14" s="172"/>
      <c r="C14" s="172"/>
      <c r="D14" s="172"/>
      <c r="E14" s="172"/>
      <c r="F14" s="172"/>
      <c r="G14" s="1"/>
      <c r="H14" s="15"/>
      <c r="I14" s="102" t="s">
        <v>569</v>
      </c>
      <c r="J14" s="103"/>
      <c r="K14" s="103"/>
      <c r="L14" s="103"/>
      <c r="M14" s="104" t="s">
        <v>570</v>
      </c>
      <c r="N14" s="106"/>
      <c r="O14" s="106"/>
      <c r="P14" s="110"/>
      <c r="Q14" s="102" t="s">
        <v>571</v>
      </c>
      <c r="R14" s="103"/>
      <c r="S14" s="103"/>
      <c r="T14" s="103"/>
      <c r="U14" s="104" t="s">
        <v>572</v>
      </c>
      <c r="V14" s="106"/>
      <c r="W14" s="106"/>
      <c r="X14" s="110"/>
      <c r="Y14" s="102" t="s">
        <v>573</v>
      </c>
      <c r="Z14" s="103"/>
      <c r="AA14" s="103"/>
      <c r="AB14" s="103"/>
      <c r="AC14" s="104" t="s">
        <v>574</v>
      </c>
      <c r="AD14" s="106"/>
      <c r="AE14" s="37"/>
      <c r="AF14" s="1"/>
      <c r="AG14" s="1"/>
    </row>
    <row r="15" spans="1:33" ht="18" hidden="1" customHeight="1" outlineLevel="1">
      <c r="A15" s="1"/>
      <c r="B15" s="1"/>
      <c r="C15" s="1"/>
      <c r="D15" s="1"/>
      <c r="E15" s="1"/>
      <c r="F15" s="1"/>
      <c r="G15" s="1"/>
      <c r="H15" s="36">
        <v>14</v>
      </c>
      <c r="I15" s="108" t="s">
        <v>129</v>
      </c>
      <c r="J15" s="108"/>
      <c r="K15" s="108"/>
      <c r="L15" s="108"/>
      <c r="M15" s="108"/>
      <c r="N15" s="108"/>
      <c r="O15" s="108"/>
      <c r="P15" s="109">
        <v>15</v>
      </c>
      <c r="Q15" s="108" t="s">
        <v>129</v>
      </c>
      <c r="R15" s="108"/>
      <c r="S15" s="108"/>
      <c r="T15" s="108"/>
      <c r="U15" s="108"/>
      <c r="V15" s="108"/>
      <c r="W15" s="108"/>
      <c r="X15" s="109">
        <v>16</v>
      </c>
      <c r="Y15" s="108" t="s">
        <v>129</v>
      </c>
      <c r="Z15" s="108"/>
      <c r="AA15" s="108"/>
      <c r="AB15" s="108"/>
      <c r="AC15" s="108"/>
      <c r="AD15" s="108"/>
      <c r="AE15" s="35"/>
      <c r="AF15" s="1"/>
      <c r="AG15" s="1"/>
    </row>
    <row r="16" spans="1:33" ht="18" customHeight="1" collapsed="1">
      <c r="G16" s="2"/>
      <c r="H16" s="15"/>
      <c r="I16" s="102" t="s">
        <v>575</v>
      </c>
      <c r="J16" s="103"/>
      <c r="K16" s="103"/>
      <c r="L16" s="103"/>
      <c r="M16" s="104" t="s">
        <v>576</v>
      </c>
      <c r="N16" s="106"/>
      <c r="O16" s="106"/>
      <c r="P16" s="110"/>
      <c r="Q16" s="102" t="s">
        <v>577</v>
      </c>
      <c r="R16" s="103"/>
      <c r="S16" s="103"/>
      <c r="T16" s="103"/>
      <c r="U16" s="104" t="s">
        <v>578</v>
      </c>
      <c r="V16" s="106"/>
      <c r="W16" s="106"/>
      <c r="X16" s="110"/>
      <c r="Y16" s="102" t="s">
        <v>579</v>
      </c>
      <c r="Z16" s="103"/>
      <c r="AA16" s="103"/>
      <c r="AB16" s="103"/>
      <c r="AC16" s="104" t="s">
        <v>580</v>
      </c>
      <c r="AD16" s="106"/>
      <c r="AE16" s="37"/>
      <c r="AF16" s="2"/>
      <c r="AG16" s="2"/>
    </row>
    <row r="17" spans="1:53" ht="18" hidden="1" customHeight="1" outlineLevel="1">
      <c r="A17" s="1"/>
      <c r="B17" s="1"/>
      <c r="C17" s="1"/>
      <c r="D17" s="1"/>
      <c r="E17" s="1"/>
      <c r="F17" s="1"/>
      <c r="G17" s="1"/>
      <c r="H17" s="36">
        <v>17</v>
      </c>
      <c r="I17" s="108" t="s">
        <v>129</v>
      </c>
      <c r="J17" s="108"/>
      <c r="K17" s="108"/>
      <c r="L17" s="108"/>
      <c r="M17" s="108"/>
      <c r="N17" s="108"/>
      <c r="O17" s="108"/>
      <c r="P17" s="109"/>
      <c r="Q17" s="108" t="s">
        <v>129</v>
      </c>
      <c r="R17" s="108"/>
      <c r="S17" s="108"/>
      <c r="T17" s="108"/>
      <c r="U17" s="108"/>
      <c r="V17" s="108"/>
      <c r="W17" s="108"/>
      <c r="X17" s="109"/>
      <c r="Y17" s="108" t="s">
        <v>129</v>
      </c>
      <c r="Z17" s="108"/>
      <c r="AA17" s="108"/>
      <c r="AB17" s="108"/>
      <c r="AC17" s="108"/>
      <c r="AD17" s="108"/>
      <c r="AE17" s="35"/>
      <c r="AF17" s="1"/>
      <c r="AG17" s="1"/>
    </row>
    <row r="18" spans="1:53" ht="18" customHeight="1" collapsed="1">
      <c r="A18" s="1"/>
      <c r="B18" s="1"/>
      <c r="C18" s="1"/>
      <c r="D18" s="1"/>
      <c r="E18" s="1"/>
      <c r="F18" s="1"/>
      <c r="G18" s="1"/>
      <c r="H18" s="15"/>
      <c r="I18" s="102" t="s">
        <v>581</v>
      </c>
      <c r="J18" s="103"/>
      <c r="K18" s="103"/>
      <c r="L18" s="103"/>
      <c r="M18" s="104" t="s">
        <v>582</v>
      </c>
      <c r="N18" s="106"/>
      <c r="O18" s="106"/>
      <c r="P18" s="110"/>
      <c r="Q18" s="102"/>
      <c r="R18" s="103"/>
      <c r="S18" s="103"/>
      <c r="T18" s="103"/>
      <c r="U18" s="104"/>
      <c r="V18" s="106"/>
      <c r="W18" s="106"/>
      <c r="X18" s="110"/>
      <c r="Y18" s="102"/>
      <c r="Z18" s="103"/>
      <c r="AA18" s="103"/>
      <c r="AB18" s="103"/>
      <c r="AC18" s="104"/>
      <c r="AD18" s="106"/>
      <c r="AE18" s="37"/>
      <c r="AF18" s="1"/>
      <c r="AG18" s="1"/>
    </row>
    <row r="19" spans="1:53" ht="18" hidden="1" customHeight="1" outlineLevel="1">
      <c r="A19" s="1"/>
      <c r="B19" s="1"/>
      <c r="C19" s="1"/>
      <c r="D19" s="1"/>
      <c r="E19" s="1"/>
      <c r="F19" s="1"/>
      <c r="G19" s="1"/>
      <c r="H19" s="36"/>
      <c r="I19" s="108" t="s">
        <v>129</v>
      </c>
      <c r="J19" s="108"/>
      <c r="K19" s="108"/>
      <c r="L19" s="108"/>
      <c r="M19" s="108"/>
      <c r="N19" s="108"/>
      <c r="O19" s="108"/>
      <c r="P19" s="109"/>
      <c r="Q19" s="108" t="s">
        <v>130</v>
      </c>
      <c r="R19" s="108"/>
      <c r="S19" s="108"/>
      <c r="T19" s="108"/>
      <c r="U19" s="108"/>
      <c r="V19" s="108"/>
      <c r="W19" s="108"/>
      <c r="X19" s="109"/>
      <c r="Y19" s="108" t="s">
        <v>130</v>
      </c>
      <c r="Z19" s="108"/>
      <c r="AA19" s="108"/>
      <c r="AB19" s="108"/>
      <c r="AC19" s="108"/>
      <c r="AD19" s="108"/>
      <c r="AE19" s="35"/>
      <c r="AF19" s="1"/>
      <c r="AG19" s="1"/>
    </row>
    <row r="20" spans="1:53" ht="18" hidden="1" customHeight="1" outlineLevel="1" collapsed="1">
      <c r="A20" s="172"/>
      <c r="B20" s="172"/>
      <c r="C20" s="172"/>
      <c r="D20" s="172"/>
      <c r="E20" s="172"/>
      <c r="F20" s="172"/>
      <c r="G20" s="2"/>
      <c r="H20" s="15"/>
      <c r="I20" s="102"/>
      <c r="J20" s="103"/>
      <c r="K20" s="103"/>
      <c r="L20" s="103"/>
      <c r="M20" s="104"/>
      <c r="N20" s="106"/>
      <c r="O20" s="106"/>
      <c r="P20" s="110"/>
      <c r="Q20" s="102"/>
      <c r="R20" s="103"/>
      <c r="S20" s="103"/>
      <c r="T20" s="103"/>
      <c r="U20" s="104"/>
      <c r="V20" s="106"/>
      <c r="W20" s="106"/>
      <c r="X20" s="110"/>
      <c r="Y20" s="102"/>
      <c r="Z20" s="103"/>
      <c r="AA20" s="103"/>
      <c r="AB20" s="103"/>
      <c r="AC20" s="104"/>
      <c r="AD20" s="106"/>
      <c r="AE20" s="37"/>
      <c r="AF20" s="2"/>
      <c r="AG20" s="2"/>
    </row>
    <row r="21" spans="1:53" ht="18" hidden="1" customHeight="1" outlineLevel="1">
      <c r="A21" s="4"/>
      <c r="B21" s="4"/>
      <c r="C21" s="4"/>
      <c r="D21" s="4"/>
      <c r="E21" s="4"/>
      <c r="F21" s="4"/>
      <c r="G21" s="2"/>
      <c r="H21" s="36"/>
      <c r="I21" s="108" t="s">
        <v>457</v>
      </c>
      <c r="J21" s="108"/>
      <c r="K21" s="108"/>
      <c r="L21" s="108"/>
      <c r="M21" s="108"/>
      <c r="N21" s="108"/>
      <c r="O21" s="108"/>
      <c r="P21" s="109"/>
      <c r="Q21" s="108" t="s">
        <v>457</v>
      </c>
      <c r="R21" s="108"/>
      <c r="S21" s="108"/>
      <c r="T21" s="108"/>
      <c r="U21" s="108"/>
      <c r="V21" s="108"/>
      <c r="W21" s="108"/>
      <c r="X21" s="109"/>
      <c r="Y21" s="108" t="s">
        <v>457</v>
      </c>
      <c r="Z21" s="108"/>
      <c r="AA21" s="108"/>
      <c r="AB21" s="108"/>
      <c r="AC21" s="108"/>
      <c r="AD21" s="108"/>
      <c r="AE21" s="35"/>
      <c r="AF21" s="2"/>
      <c r="AG21" s="2"/>
    </row>
    <row r="22" spans="1:53" ht="18" hidden="1" customHeight="1" outlineLevel="1">
      <c r="A22" s="1"/>
      <c r="B22" s="1"/>
      <c r="C22" s="1"/>
      <c r="D22" s="1"/>
      <c r="E22" s="1"/>
      <c r="F22" s="1"/>
      <c r="G22" s="1"/>
      <c r="H22" s="36">
        <v>18</v>
      </c>
      <c r="I22" s="108" t="s">
        <v>456</v>
      </c>
      <c r="J22" s="108"/>
      <c r="K22" s="108"/>
      <c r="L22" s="108"/>
      <c r="M22" s="108"/>
      <c r="N22" s="108"/>
      <c r="O22" s="108"/>
      <c r="P22" s="109"/>
      <c r="Q22" s="106"/>
      <c r="R22" s="106"/>
      <c r="S22" s="106"/>
      <c r="T22" s="106"/>
      <c r="U22" s="106"/>
      <c r="V22" s="106"/>
      <c r="W22" s="106"/>
      <c r="X22" s="109"/>
      <c r="Y22" s="111"/>
      <c r="Z22" s="111"/>
      <c r="AA22" s="111"/>
      <c r="AB22" s="111"/>
      <c r="AC22" s="111"/>
      <c r="AD22" s="111"/>
      <c r="AE22" s="24"/>
      <c r="AF22" s="1"/>
      <c r="AG22" s="1"/>
    </row>
    <row r="23" spans="1:53" ht="18" customHeight="1" collapsed="1">
      <c r="A23" s="172" t="s">
        <v>437</v>
      </c>
      <c r="B23" s="172"/>
      <c r="C23" s="172"/>
      <c r="D23" s="172"/>
      <c r="E23" s="172"/>
      <c r="F23" s="172"/>
      <c r="G23" s="2"/>
      <c r="H23" s="15"/>
      <c r="I23" s="102" t="s">
        <v>583</v>
      </c>
      <c r="J23" s="103"/>
      <c r="K23" s="103"/>
      <c r="L23" s="103"/>
      <c r="M23" s="104" t="s">
        <v>584</v>
      </c>
      <c r="N23" s="106"/>
      <c r="O23" s="106"/>
      <c r="P23" s="109"/>
      <c r="Q23" s="102"/>
      <c r="R23" s="103"/>
      <c r="S23" s="103"/>
      <c r="T23" s="103"/>
      <c r="U23" s="104"/>
      <c r="V23" s="106"/>
      <c r="W23" s="106"/>
      <c r="X23" s="110"/>
      <c r="Y23" s="102"/>
      <c r="Z23" s="103"/>
      <c r="AA23" s="103"/>
      <c r="AB23" s="103"/>
      <c r="AC23" s="104"/>
      <c r="AD23" s="106"/>
      <c r="AE23" s="37"/>
      <c r="AF23" s="2"/>
      <c r="AG23" s="2"/>
    </row>
    <row r="24" spans="1:53" ht="18" hidden="1" customHeight="1" outlineLevel="1">
      <c r="A24" s="1"/>
      <c r="B24" s="1"/>
      <c r="C24" s="1"/>
      <c r="D24" s="1"/>
      <c r="E24" s="1"/>
      <c r="F24" s="1"/>
      <c r="G24" s="1"/>
      <c r="H24" s="36">
        <v>19</v>
      </c>
      <c r="I24" s="108" t="s">
        <v>131</v>
      </c>
      <c r="J24" s="108"/>
      <c r="K24" s="108"/>
      <c r="L24" s="108"/>
      <c r="M24" s="108"/>
      <c r="N24" s="108"/>
      <c r="O24" s="108"/>
      <c r="P24" s="109">
        <v>20</v>
      </c>
      <c r="Q24" s="108" t="s">
        <v>132</v>
      </c>
      <c r="R24" s="108"/>
      <c r="S24" s="108"/>
      <c r="T24" s="108"/>
      <c r="U24" s="108"/>
      <c r="V24" s="108"/>
      <c r="W24" s="108"/>
      <c r="X24" s="109">
        <v>21</v>
      </c>
      <c r="Y24" s="108" t="s">
        <v>132</v>
      </c>
      <c r="Z24" s="108"/>
      <c r="AA24" s="108"/>
      <c r="AB24" s="108"/>
      <c r="AC24" s="108"/>
      <c r="AD24" s="108"/>
      <c r="AE24" s="35"/>
      <c r="AF24" s="1"/>
      <c r="AG24" s="1"/>
      <c r="AN24" s="2"/>
    </row>
    <row r="25" spans="1:53" ht="18" customHeight="1" collapsed="1">
      <c r="A25" s="172" t="s">
        <v>438</v>
      </c>
      <c r="B25" s="172"/>
      <c r="C25" s="172"/>
      <c r="D25" s="172"/>
      <c r="E25" s="172"/>
      <c r="F25" s="172"/>
      <c r="G25" s="2"/>
      <c r="H25" s="38"/>
      <c r="I25" s="102" t="s">
        <v>634</v>
      </c>
      <c r="J25" s="103"/>
      <c r="K25" s="103"/>
      <c r="L25" s="103"/>
      <c r="M25" s="104" t="s">
        <v>635</v>
      </c>
      <c r="N25" s="106"/>
      <c r="O25" s="106"/>
      <c r="P25" s="105"/>
      <c r="Q25" s="102" t="s">
        <v>585</v>
      </c>
      <c r="R25" s="103"/>
      <c r="S25" s="103"/>
      <c r="T25" s="103"/>
      <c r="U25" s="104" t="s">
        <v>586</v>
      </c>
      <c r="V25" s="106"/>
      <c r="W25" s="106"/>
      <c r="X25" s="110"/>
      <c r="Y25" s="102" t="s">
        <v>587</v>
      </c>
      <c r="Z25" s="103"/>
      <c r="AA25" s="103"/>
      <c r="AB25" s="103"/>
      <c r="AC25" s="104" t="s">
        <v>588</v>
      </c>
      <c r="AD25" s="106"/>
      <c r="AE25" s="37"/>
      <c r="AF25" s="2"/>
      <c r="AG25" s="2"/>
      <c r="AI25" s="2"/>
      <c r="AJ25" s="2"/>
      <c r="AK25" s="2"/>
      <c r="AL25" s="2"/>
    </row>
    <row r="26" spans="1:53" ht="18" hidden="1" customHeight="1" outlineLevel="1">
      <c r="A26" s="1"/>
      <c r="B26" s="1"/>
      <c r="C26" s="1"/>
      <c r="D26" s="1"/>
      <c r="E26" s="1"/>
      <c r="F26" s="1"/>
      <c r="G26" s="1"/>
      <c r="H26" s="36">
        <v>22</v>
      </c>
      <c r="I26" s="108" t="s">
        <v>132</v>
      </c>
      <c r="J26" s="108"/>
      <c r="K26" s="108"/>
      <c r="L26" s="108"/>
      <c r="M26" s="108"/>
      <c r="N26" s="108"/>
      <c r="O26" s="108"/>
      <c r="P26" s="109">
        <v>23</v>
      </c>
      <c r="Q26" s="108" t="s">
        <v>132</v>
      </c>
      <c r="R26" s="108"/>
      <c r="S26" s="108"/>
      <c r="T26" s="108"/>
      <c r="U26" s="108"/>
      <c r="V26" s="108"/>
      <c r="W26" s="108"/>
      <c r="X26" s="109"/>
      <c r="Y26" s="108" t="s">
        <v>132</v>
      </c>
      <c r="Z26" s="108"/>
      <c r="AA26" s="108"/>
      <c r="AB26" s="108"/>
      <c r="AC26" s="108"/>
      <c r="AD26" s="108"/>
      <c r="AE26" s="35"/>
      <c r="AF26" s="1"/>
      <c r="AG26" s="1"/>
      <c r="AN26" s="2"/>
    </row>
    <row r="27" spans="1:53" ht="18" customHeight="1" collapsed="1">
      <c r="G27" s="2"/>
      <c r="H27" s="15"/>
      <c r="I27" s="102" t="s">
        <v>589</v>
      </c>
      <c r="J27" s="103"/>
      <c r="K27" s="103"/>
      <c r="L27" s="103"/>
      <c r="M27" s="104" t="s">
        <v>590</v>
      </c>
      <c r="N27" s="106"/>
      <c r="O27" s="106"/>
      <c r="P27" s="110"/>
      <c r="Q27" s="102" t="s">
        <v>591</v>
      </c>
      <c r="R27" s="103"/>
      <c r="S27" s="103"/>
      <c r="T27" s="103"/>
      <c r="U27" s="104" t="s">
        <v>592</v>
      </c>
      <c r="V27" s="106"/>
      <c r="W27" s="106"/>
      <c r="X27" s="110"/>
      <c r="Y27" s="102"/>
      <c r="Z27" s="103"/>
      <c r="AA27" s="103"/>
      <c r="AB27" s="103"/>
      <c r="AC27" s="104"/>
      <c r="AD27" s="106"/>
      <c r="AE27" s="37"/>
      <c r="AF27" s="2"/>
      <c r="AG27" s="2"/>
      <c r="AI27" s="2"/>
      <c r="AJ27" s="2"/>
      <c r="AK27" s="2"/>
      <c r="AL27" s="2"/>
      <c r="AT27" s="2"/>
      <c r="BA27" s="2"/>
    </row>
    <row r="28" spans="1:53" ht="18" hidden="1" customHeight="1" outlineLevel="1">
      <c r="A28" s="1"/>
      <c r="B28" s="1"/>
      <c r="C28" s="1"/>
      <c r="D28" s="1"/>
      <c r="E28" s="1"/>
      <c r="F28" s="1"/>
      <c r="G28" s="1"/>
      <c r="H28" s="36">
        <v>24</v>
      </c>
      <c r="I28" s="108" t="s">
        <v>132</v>
      </c>
      <c r="J28" s="108"/>
      <c r="K28" s="108"/>
      <c r="L28" s="108"/>
      <c r="M28" s="108"/>
      <c r="N28" s="108"/>
      <c r="O28" s="108"/>
      <c r="P28" s="109">
        <v>25</v>
      </c>
      <c r="Q28" s="108" t="s">
        <v>132</v>
      </c>
      <c r="R28" s="108"/>
      <c r="S28" s="108"/>
      <c r="T28" s="108"/>
      <c r="U28" s="108"/>
      <c r="V28" s="108"/>
      <c r="W28" s="108"/>
      <c r="X28" s="109">
        <v>26</v>
      </c>
      <c r="Y28" s="108" t="s">
        <v>132</v>
      </c>
      <c r="Z28" s="108"/>
      <c r="AA28" s="108"/>
      <c r="AB28" s="108"/>
      <c r="AC28" s="108"/>
      <c r="AD28" s="108"/>
      <c r="AE28" s="35"/>
      <c r="AF28" s="1"/>
      <c r="AG28" s="1"/>
    </row>
    <row r="29" spans="1:53" ht="18" customHeight="1" collapsed="1">
      <c r="A29" s="172" t="s">
        <v>439</v>
      </c>
      <c r="B29" s="172"/>
      <c r="C29" s="172"/>
      <c r="D29" s="172"/>
      <c r="E29" s="172"/>
      <c r="F29" s="172"/>
      <c r="G29" s="2"/>
      <c r="H29" s="15"/>
      <c r="I29" s="102" t="s">
        <v>593</v>
      </c>
      <c r="J29" s="103"/>
      <c r="K29" s="103"/>
      <c r="L29" s="103"/>
      <c r="M29" s="104" t="s">
        <v>594</v>
      </c>
      <c r="N29" s="106"/>
      <c r="O29" s="106"/>
      <c r="P29" s="110"/>
      <c r="Q29" s="102" t="s">
        <v>595</v>
      </c>
      <c r="R29" s="103"/>
      <c r="S29" s="103"/>
      <c r="T29" s="103"/>
      <c r="U29" s="104" t="s">
        <v>596</v>
      </c>
      <c r="V29" s="106"/>
      <c r="W29" s="106"/>
      <c r="X29" s="110"/>
      <c r="Y29" s="102" t="s">
        <v>597</v>
      </c>
      <c r="Z29" s="103"/>
      <c r="AA29" s="103"/>
      <c r="AB29" s="103"/>
      <c r="AC29" s="104" t="s">
        <v>598</v>
      </c>
      <c r="AD29" s="106"/>
      <c r="AE29" s="37"/>
      <c r="AF29" s="2"/>
      <c r="AG29" s="2"/>
      <c r="AI29" s="2"/>
      <c r="AN29" s="24"/>
      <c r="AO29" s="24"/>
      <c r="AQ29" s="2"/>
      <c r="AR29" s="2"/>
    </row>
    <row r="30" spans="1:53" ht="18" hidden="1" customHeight="1" outlineLevel="1">
      <c r="A30" s="1"/>
      <c r="B30" s="1"/>
      <c r="C30" s="1"/>
      <c r="D30" s="1"/>
      <c r="E30" s="1"/>
      <c r="F30" s="1"/>
      <c r="G30" s="1"/>
      <c r="H30" s="36">
        <v>27</v>
      </c>
      <c r="I30" s="108" t="s">
        <v>132</v>
      </c>
      <c r="J30" s="108"/>
      <c r="K30" s="108"/>
      <c r="L30" s="108"/>
      <c r="M30" s="108"/>
      <c r="N30" s="108"/>
      <c r="O30" s="108"/>
      <c r="P30" s="109">
        <v>28</v>
      </c>
      <c r="Q30" s="108" t="s">
        <v>132</v>
      </c>
      <c r="R30" s="108"/>
      <c r="S30" s="108"/>
      <c r="T30" s="108"/>
      <c r="U30" s="108"/>
      <c r="V30" s="108"/>
      <c r="W30" s="108"/>
      <c r="X30" s="109">
        <v>29</v>
      </c>
      <c r="Y30" s="108" t="s">
        <v>132</v>
      </c>
      <c r="Z30" s="108"/>
      <c r="AA30" s="108"/>
      <c r="AB30" s="108"/>
      <c r="AC30" s="108"/>
      <c r="AD30" s="108"/>
      <c r="AE30" s="35"/>
      <c r="AF30" s="1"/>
      <c r="AG30" s="1"/>
      <c r="AN30" s="2"/>
      <c r="AP30" s="24"/>
      <c r="AQ30" s="24"/>
      <c r="AR30" s="24"/>
      <c r="AS30" s="24"/>
      <c r="AT30" s="1"/>
    </row>
    <row r="31" spans="1:53" ht="18" customHeight="1" collapsed="1">
      <c r="A31" s="172"/>
      <c r="B31" s="172"/>
      <c r="C31" s="172"/>
      <c r="D31" s="172"/>
      <c r="E31" s="172"/>
      <c r="F31" s="172"/>
      <c r="G31" s="2"/>
      <c r="H31" s="15"/>
      <c r="I31" s="102" t="s">
        <v>599</v>
      </c>
      <c r="J31" s="103"/>
      <c r="K31" s="103"/>
      <c r="L31" s="103"/>
      <c r="M31" s="104" t="s">
        <v>600</v>
      </c>
      <c r="N31" s="106"/>
      <c r="O31" s="106"/>
      <c r="P31" s="110"/>
      <c r="Q31" s="102" t="s">
        <v>601</v>
      </c>
      <c r="R31" s="103"/>
      <c r="S31" s="103"/>
      <c r="T31" s="103"/>
      <c r="U31" s="104" t="s">
        <v>602</v>
      </c>
      <c r="V31" s="106"/>
      <c r="W31" s="106"/>
      <c r="X31" s="110"/>
      <c r="Y31" s="102" t="s">
        <v>605</v>
      </c>
      <c r="Z31" s="103"/>
      <c r="AA31" s="103"/>
      <c r="AB31" s="103"/>
      <c r="AC31" s="104" t="s">
        <v>606</v>
      </c>
      <c r="AD31" s="106"/>
      <c r="AE31" s="37"/>
      <c r="AF31" s="2"/>
      <c r="AG31" s="2"/>
      <c r="AJ31" s="2"/>
      <c r="AK31" s="2"/>
      <c r="AL31" s="2"/>
      <c r="AT31" s="2"/>
      <c r="BA31" s="2"/>
    </row>
    <row r="32" spans="1:53" ht="18" hidden="1" customHeight="1" outlineLevel="1">
      <c r="A32" s="1"/>
      <c r="B32" s="1"/>
      <c r="C32" s="1"/>
      <c r="D32" s="1"/>
      <c r="E32" s="1"/>
      <c r="F32" s="1"/>
      <c r="G32" s="1"/>
      <c r="H32" s="36">
        <v>30</v>
      </c>
      <c r="I32" s="108" t="s">
        <v>132</v>
      </c>
      <c r="J32" s="108"/>
      <c r="K32" s="108"/>
      <c r="L32" s="108"/>
      <c r="M32" s="108"/>
      <c r="N32" s="108"/>
      <c r="O32" s="108"/>
      <c r="P32" s="109">
        <v>31</v>
      </c>
      <c r="Q32" s="108" t="s">
        <v>132</v>
      </c>
      <c r="R32" s="108"/>
      <c r="S32" s="108"/>
      <c r="T32" s="108"/>
      <c r="U32" s="108"/>
      <c r="V32" s="108"/>
      <c r="W32" s="108"/>
      <c r="X32" s="109">
        <v>32</v>
      </c>
      <c r="Y32" s="108" t="s">
        <v>132</v>
      </c>
      <c r="Z32" s="108"/>
      <c r="AA32" s="108"/>
      <c r="AB32" s="108"/>
      <c r="AC32" s="108"/>
      <c r="AD32" s="108"/>
      <c r="AE32" s="35"/>
      <c r="AF32" s="1"/>
      <c r="AG32" s="1"/>
    </row>
    <row r="33" spans="1:64" ht="18" customHeight="1" collapsed="1">
      <c r="A33" s="172"/>
      <c r="B33" s="172"/>
      <c r="C33" s="172"/>
      <c r="D33" s="172"/>
      <c r="E33" s="172"/>
      <c r="F33" s="172"/>
      <c r="G33" s="2"/>
      <c r="H33" s="15"/>
      <c r="I33" s="102" t="s">
        <v>607</v>
      </c>
      <c r="J33" s="103"/>
      <c r="K33" s="103"/>
      <c r="L33" s="103"/>
      <c r="M33" s="104" t="s">
        <v>608</v>
      </c>
      <c r="N33" s="106"/>
      <c r="O33" s="106"/>
      <c r="P33" s="110"/>
      <c r="Q33" s="102" t="s">
        <v>609</v>
      </c>
      <c r="R33" s="103"/>
      <c r="S33" s="103"/>
      <c r="T33" s="103"/>
      <c r="U33" s="104" t="s">
        <v>610</v>
      </c>
      <c r="V33" s="106"/>
      <c r="W33" s="106"/>
      <c r="X33" s="110"/>
      <c r="Y33" s="102" t="s">
        <v>611</v>
      </c>
      <c r="Z33" s="103"/>
      <c r="AA33" s="103"/>
      <c r="AB33" s="103"/>
      <c r="AC33" s="104" t="s">
        <v>612</v>
      </c>
      <c r="AD33" s="106"/>
      <c r="AE33" s="37"/>
      <c r="AF33" s="2"/>
      <c r="AG33" s="2"/>
      <c r="AT33" s="2"/>
      <c r="BA33" s="2"/>
    </row>
    <row r="34" spans="1:64" ht="18" hidden="1" customHeight="1" outlineLevel="1">
      <c r="A34" s="1"/>
      <c r="B34" s="1"/>
      <c r="C34" s="1"/>
      <c r="D34" s="1"/>
      <c r="E34" s="1"/>
      <c r="F34" s="1"/>
      <c r="G34" s="1"/>
      <c r="H34" s="36">
        <v>33</v>
      </c>
      <c r="I34" s="108" t="s">
        <v>132</v>
      </c>
      <c r="J34" s="108"/>
      <c r="K34" s="108"/>
      <c r="L34" s="108"/>
      <c r="M34" s="108"/>
      <c r="N34" s="108"/>
      <c r="O34" s="108"/>
      <c r="P34" s="109">
        <v>34</v>
      </c>
      <c r="Q34" s="108" t="s">
        <v>132</v>
      </c>
      <c r="R34" s="108"/>
      <c r="S34" s="108"/>
      <c r="T34" s="108"/>
      <c r="U34" s="108"/>
      <c r="V34" s="108"/>
      <c r="W34" s="108"/>
      <c r="X34" s="109">
        <v>35</v>
      </c>
      <c r="Y34" s="108" t="s">
        <v>132</v>
      </c>
      <c r="Z34" s="108"/>
      <c r="AA34" s="108"/>
      <c r="AB34" s="108"/>
      <c r="AC34" s="108"/>
      <c r="AD34" s="108"/>
      <c r="AE34" s="35"/>
      <c r="AF34" s="1"/>
      <c r="AG34" s="1"/>
    </row>
    <row r="35" spans="1:64" ht="18" customHeight="1" collapsed="1">
      <c r="A35" s="172"/>
      <c r="B35" s="172"/>
      <c r="C35" s="172"/>
      <c r="D35" s="172"/>
      <c r="E35" s="172"/>
      <c r="F35" s="172"/>
      <c r="G35" s="2"/>
      <c r="H35" s="15"/>
      <c r="I35" s="102" t="s">
        <v>613</v>
      </c>
      <c r="J35" s="103"/>
      <c r="K35" s="103"/>
      <c r="L35" s="103"/>
      <c r="M35" s="104" t="s">
        <v>614</v>
      </c>
      <c r="N35" s="106"/>
      <c r="O35" s="106"/>
      <c r="P35" s="110"/>
      <c r="Q35" s="102" t="s">
        <v>615</v>
      </c>
      <c r="R35" s="103"/>
      <c r="S35" s="103"/>
      <c r="T35" s="103"/>
      <c r="U35" s="104" t="s">
        <v>564</v>
      </c>
      <c r="V35" s="106"/>
      <c r="W35" s="106"/>
      <c r="X35" s="110"/>
      <c r="Y35" s="102" t="s">
        <v>616</v>
      </c>
      <c r="Z35" s="103"/>
      <c r="AA35" s="103"/>
      <c r="AB35" s="103"/>
      <c r="AC35" s="104" t="s">
        <v>617</v>
      </c>
      <c r="AD35" s="106"/>
      <c r="AE35" s="37"/>
      <c r="AF35" s="24"/>
      <c r="AG35" s="24"/>
      <c r="AT35" s="2"/>
      <c r="BA35" s="2"/>
    </row>
    <row r="36" spans="1:64" ht="18" hidden="1" customHeight="1" outlineLevel="1">
      <c r="A36" s="1"/>
      <c r="B36" s="1"/>
      <c r="C36" s="1"/>
      <c r="D36" s="1"/>
      <c r="E36" s="1"/>
      <c r="F36" s="1"/>
      <c r="G36" s="1"/>
      <c r="H36" s="36">
        <v>36</v>
      </c>
      <c r="I36" s="108" t="s">
        <v>132</v>
      </c>
      <c r="J36" s="108"/>
      <c r="K36" s="108"/>
      <c r="L36" s="108"/>
      <c r="M36" s="108"/>
      <c r="N36" s="108"/>
      <c r="O36" s="108"/>
      <c r="P36" s="109">
        <v>37</v>
      </c>
      <c r="Q36" s="108" t="s">
        <v>132</v>
      </c>
      <c r="R36" s="108"/>
      <c r="S36" s="108"/>
      <c r="T36" s="108"/>
      <c r="U36" s="108"/>
      <c r="V36" s="108"/>
      <c r="W36" s="108"/>
      <c r="X36" s="109">
        <v>38</v>
      </c>
      <c r="Y36" s="108" t="s">
        <v>132</v>
      </c>
      <c r="Z36" s="108"/>
      <c r="AA36" s="108"/>
      <c r="AB36" s="108"/>
      <c r="AC36" s="108"/>
      <c r="AD36" s="108"/>
      <c r="AE36" s="35"/>
      <c r="AF36" s="1"/>
      <c r="AG36" s="1"/>
    </row>
    <row r="37" spans="1:64" ht="18" customHeight="1" collapsed="1">
      <c r="A37" s="1"/>
      <c r="B37" s="1"/>
      <c r="C37" s="1"/>
      <c r="D37" s="1"/>
      <c r="E37" s="1"/>
      <c r="F37" s="1"/>
      <c r="G37" s="2"/>
      <c r="H37" s="15"/>
      <c r="I37" s="102" t="s">
        <v>837</v>
      </c>
      <c r="J37" s="103"/>
      <c r="K37" s="103"/>
      <c r="L37" s="103"/>
      <c r="M37" s="104" t="s">
        <v>838</v>
      </c>
      <c r="N37" s="106"/>
      <c r="O37" s="106"/>
      <c r="P37" s="110"/>
      <c r="Q37" s="102" t="s">
        <v>839</v>
      </c>
      <c r="R37" s="103"/>
      <c r="S37" s="103"/>
      <c r="T37" s="103"/>
      <c r="U37" s="104" t="s">
        <v>840</v>
      </c>
      <c r="V37" s="106"/>
      <c r="W37" s="106"/>
      <c r="X37" s="110"/>
      <c r="Y37" s="102" t="s">
        <v>618</v>
      </c>
      <c r="Z37" s="103"/>
      <c r="AA37" s="103"/>
      <c r="AB37" s="103"/>
      <c r="AC37" s="104" t="s">
        <v>619</v>
      </c>
      <c r="AD37" s="106"/>
      <c r="AE37" s="37"/>
      <c r="AF37" s="2"/>
      <c r="AG37" s="2"/>
      <c r="AQ37" s="2"/>
      <c r="AR37" s="2"/>
      <c r="BA37" s="2"/>
    </row>
    <row r="38" spans="1:64" ht="18" hidden="1" customHeight="1" outlineLevel="1">
      <c r="A38" s="1"/>
      <c r="B38" s="1"/>
      <c r="C38" s="1"/>
      <c r="D38" s="1"/>
      <c r="E38" s="1"/>
      <c r="F38" s="1"/>
      <c r="G38" s="1"/>
      <c r="H38" s="36">
        <v>39</v>
      </c>
      <c r="I38" s="108" t="s">
        <v>132</v>
      </c>
      <c r="J38" s="108"/>
      <c r="K38" s="108"/>
      <c r="L38" s="108"/>
      <c r="M38" s="108"/>
      <c r="N38" s="108"/>
      <c r="O38" s="108"/>
      <c r="P38" s="109">
        <v>40</v>
      </c>
      <c r="Q38" s="108" t="s">
        <v>132</v>
      </c>
      <c r="R38" s="108"/>
      <c r="S38" s="108"/>
      <c r="T38" s="108"/>
      <c r="U38" s="108"/>
      <c r="V38" s="108"/>
      <c r="W38" s="108"/>
      <c r="X38" s="109">
        <v>41</v>
      </c>
      <c r="Y38" s="108" t="s">
        <v>132</v>
      </c>
      <c r="Z38" s="108"/>
      <c r="AA38" s="108"/>
      <c r="AB38" s="108"/>
      <c r="AC38" s="108"/>
      <c r="AD38" s="108"/>
      <c r="AE38" s="35"/>
      <c r="AF38" s="1"/>
      <c r="AG38" s="1"/>
    </row>
    <row r="39" spans="1:64" ht="18" customHeight="1" collapsed="1">
      <c r="A39" s="172"/>
      <c r="B39" s="172"/>
      <c r="C39" s="172"/>
      <c r="D39" s="172"/>
      <c r="E39" s="172"/>
      <c r="F39" s="172"/>
      <c r="G39" s="2"/>
      <c r="H39" s="15"/>
      <c r="I39" s="102" t="s">
        <v>620</v>
      </c>
      <c r="J39" s="103"/>
      <c r="K39" s="103"/>
      <c r="L39" s="103"/>
      <c r="M39" s="104" t="s">
        <v>621</v>
      </c>
      <c r="N39" s="106"/>
      <c r="O39" s="106"/>
      <c r="P39" s="105"/>
      <c r="Q39" s="102" t="s">
        <v>622</v>
      </c>
      <c r="R39" s="103"/>
      <c r="S39" s="103"/>
      <c r="T39" s="103"/>
      <c r="U39" s="104" t="s">
        <v>623</v>
      </c>
      <c r="V39" s="106"/>
      <c r="W39" s="106"/>
      <c r="X39" s="105"/>
      <c r="Y39" s="102" t="s">
        <v>624</v>
      </c>
      <c r="Z39" s="103"/>
      <c r="AA39" s="103"/>
      <c r="AB39" s="103"/>
      <c r="AC39" s="104" t="s">
        <v>625</v>
      </c>
      <c r="AD39" s="106"/>
      <c r="AE39" s="37"/>
      <c r="AF39" s="2"/>
      <c r="BA39" s="2"/>
    </row>
    <row r="40" spans="1:64" ht="18" hidden="1" customHeight="1" outlineLevel="1">
      <c r="A40" s="1"/>
      <c r="B40" s="1"/>
      <c r="C40" s="1"/>
      <c r="D40" s="1"/>
      <c r="E40" s="1"/>
      <c r="F40" s="1"/>
      <c r="G40" s="1"/>
      <c r="H40" s="36">
        <v>42</v>
      </c>
      <c r="I40" s="108" t="s">
        <v>132</v>
      </c>
      <c r="J40" s="108"/>
      <c r="K40" s="108"/>
      <c r="L40" s="108"/>
      <c r="M40" s="108"/>
      <c r="N40" s="108"/>
      <c r="O40" s="108"/>
      <c r="P40" s="109">
        <v>43</v>
      </c>
      <c r="Q40" s="108" t="s">
        <v>132</v>
      </c>
      <c r="R40" s="108"/>
      <c r="S40" s="108"/>
      <c r="T40" s="108"/>
      <c r="U40" s="108"/>
      <c r="V40" s="108"/>
      <c r="W40" s="108"/>
      <c r="X40" s="109">
        <v>44</v>
      </c>
      <c r="Y40" s="108" t="s">
        <v>132</v>
      </c>
      <c r="Z40" s="108"/>
      <c r="AA40" s="108"/>
      <c r="AB40" s="108"/>
      <c r="AC40" s="108"/>
      <c r="AD40" s="108"/>
      <c r="AE40" s="35"/>
      <c r="AF40" s="1"/>
    </row>
    <row r="41" spans="1:64" ht="18" customHeight="1" collapsed="1">
      <c r="A41" s="172"/>
      <c r="B41" s="172"/>
      <c r="C41" s="172"/>
      <c r="D41" s="172"/>
      <c r="E41" s="172"/>
      <c r="F41" s="172"/>
      <c r="G41" s="2"/>
      <c r="H41" s="15"/>
      <c r="I41" s="102" t="s">
        <v>626</v>
      </c>
      <c r="J41" s="103"/>
      <c r="K41" s="103"/>
      <c r="L41" s="103"/>
      <c r="M41" s="104" t="s">
        <v>627</v>
      </c>
      <c r="N41" s="106"/>
      <c r="O41" s="106"/>
      <c r="P41" s="105"/>
      <c r="Q41" s="102" t="s">
        <v>628</v>
      </c>
      <c r="R41" s="103"/>
      <c r="S41" s="103"/>
      <c r="T41" s="103"/>
      <c r="U41" s="104" t="s">
        <v>629</v>
      </c>
      <c r="V41" s="106"/>
      <c r="W41" s="106"/>
      <c r="X41" s="105"/>
      <c r="Y41" s="102" t="s">
        <v>603</v>
      </c>
      <c r="Z41" s="103"/>
      <c r="AA41" s="103"/>
      <c r="AB41" s="103"/>
      <c r="AC41" s="104" t="s">
        <v>604</v>
      </c>
      <c r="AD41" s="106"/>
      <c r="AE41" s="37"/>
      <c r="AF41" s="2"/>
      <c r="AG41" s="2"/>
      <c r="AT41" s="2"/>
      <c r="BA41" s="2"/>
    </row>
    <row r="42" spans="1:64" ht="18" hidden="1" customHeight="1" outlineLevel="1">
      <c r="A42" s="172"/>
      <c r="B42" s="172"/>
      <c r="C42" s="172"/>
      <c r="D42" s="172"/>
      <c r="E42" s="172"/>
      <c r="F42" s="172"/>
      <c r="G42" s="2"/>
      <c r="H42" s="36">
        <v>45</v>
      </c>
      <c r="I42" s="108" t="s">
        <v>508</v>
      </c>
      <c r="J42" s="108"/>
      <c r="K42" s="108"/>
      <c r="L42" s="108"/>
      <c r="M42" s="108"/>
      <c r="N42" s="108"/>
      <c r="O42" s="108"/>
      <c r="P42" s="109">
        <v>46</v>
      </c>
      <c r="Q42" s="108" t="s">
        <v>508</v>
      </c>
      <c r="R42" s="108"/>
      <c r="S42" s="108"/>
      <c r="T42" s="108"/>
      <c r="U42" s="108"/>
      <c r="V42" s="108"/>
      <c r="W42" s="108"/>
      <c r="X42" s="105"/>
      <c r="Y42"/>
      <c r="Z42"/>
      <c r="AA42"/>
      <c r="AB42"/>
      <c r="AC42"/>
      <c r="AD42"/>
      <c r="AF42" s="2"/>
      <c r="AG42" s="2"/>
    </row>
    <row r="43" spans="1:64" ht="18" customHeight="1" collapsed="1">
      <c r="A43" s="1"/>
      <c r="B43" s="1"/>
      <c r="C43" s="1"/>
      <c r="D43" s="1"/>
      <c r="E43" s="1"/>
      <c r="F43" s="1"/>
      <c r="G43" s="1"/>
      <c r="H43" s="15"/>
      <c r="I43" s="102" t="s">
        <v>630</v>
      </c>
      <c r="J43" s="103"/>
      <c r="K43" s="103"/>
      <c r="L43" s="103"/>
      <c r="M43" s="104" t="s">
        <v>631</v>
      </c>
      <c r="N43"/>
      <c r="O43" s="106"/>
      <c r="P43" s="105"/>
      <c r="Q43" s="102" t="s">
        <v>632</v>
      </c>
      <c r="R43" s="103"/>
      <c r="S43" s="103"/>
      <c r="T43" s="103"/>
      <c r="U43" s="104" t="s">
        <v>633</v>
      </c>
      <c r="V43" s="106"/>
      <c r="W43" s="106"/>
      <c r="X43" s="105"/>
      <c r="Y43"/>
      <c r="Z43"/>
      <c r="AA43"/>
      <c r="AB43"/>
      <c r="AC43"/>
      <c r="AD43" s="112"/>
      <c r="AE43" s="2"/>
      <c r="AF43" s="1"/>
      <c r="AG43" s="1"/>
      <c r="AT43" s="2"/>
      <c r="BA43" s="2"/>
    </row>
    <row r="44" spans="1:64" ht="18" customHeight="1">
      <c r="A44" s="1"/>
      <c r="B44" s="1"/>
      <c r="C44" s="1"/>
      <c r="D44" s="1"/>
      <c r="E44" s="1"/>
      <c r="F44" s="1"/>
      <c r="G44" s="1"/>
      <c r="H44" s="15"/>
      <c r="I44" s="102"/>
      <c r="J44" s="103"/>
      <c r="K44" s="103"/>
      <c r="L44" s="103"/>
      <c r="M44" s="104"/>
      <c r="N44"/>
      <c r="O44" s="106"/>
      <c r="P44" s="105"/>
      <c r="Q44" s="102"/>
      <c r="R44" s="103"/>
      <c r="S44" s="103"/>
      <c r="T44" s="103"/>
      <c r="U44" s="104"/>
      <c r="V44" s="106"/>
      <c r="W44" s="106"/>
      <c r="X44" s="105"/>
      <c r="Y44"/>
      <c r="Z44"/>
      <c r="AA44"/>
      <c r="AB44"/>
      <c r="AC44"/>
      <c r="AD44" s="112"/>
      <c r="AE44" s="2"/>
      <c r="AF44" s="1"/>
      <c r="AG44" s="1"/>
      <c r="AT44" s="2"/>
      <c r="BA44" s="2"/>
    </row>
    <row r="45" spans="1:64" ht="18" customHeight="1">
      <c r="A45" s="1"/>
      <c r="B45" s="1"/>
      <c r="C45" s="1"/>
      <c r="D45" s="1"/>
      <c r="E45" s="1"/>
      <c r="F45" s="1"/>
      <c r="G45" s="1"/>
      <c r="H45" s="15"/>
      <c r="I45" s="39"/>
      <c r="J45" s="1"/>
      <c r="K45" s="1"/>
      <c r="L45" s="1"/>
      <c r="M45" s="40"/>
      <c r="O45" s="37"/>
      <c r="P45" s="15"/>
      <c r="Q45" s="39"/>
      <c r="R45" s="1"/>
      <c r="S45" s="1"/>
      <c r="T45" s="1"/>
      <c r="U45" s="40"/>
      <c r="V45" s="37"/>
      <c r="W45" s="37"/>
      <c r="X45" s="15"/>
      <c r="AD45" s="2"/>
      <c r="AE45" s="2"/>
      <c r="AF45" s="1"/>
      <c r="AG45" s="1"/>
      <c r="AT45" s="2"/>
      <c r="BA45" s="2"/>
    </row>
    <row r="46" spans="1:64" ht="18" customHeight="1">
      <c r="A46" s="1"/>
      <c r="B46" s="1"/>
      <c r="C46" s="1"/>
      <c r="D46" s="1"/>
      <c r="E46" s="1"/>
      <c r="F46" s="1"/>
      <c r="G46" s="1"/>
      <c r="H46" s="15"/>
      <c r="I46" s="39"/>
      <c r="J46" s="1"/>
      <c r="K46" s="1"/>
      <c r="L46" s="1"/>
      <c r="M46" s="40"/>
      <c r="O46" s="37"/>
      <c r="P46" s="15"/>
      <c r="Q46" s="39"/>
      <c r="R46" s="1"/>
      <c r="S46" s="1"/>
      <c r="T46" s="1"/>
      <c r="U46" s="40"/>
      <c r="V46" s="37"/>
      <c r="W46" s="37"/>
      <c r="X46" s="15"/>
      <c r="AD46" s="2"/>
      <c r="AE46" s="2"/>
      <c r="AF46" s="1"/>
      <c r="AG46" s="1"/>
      <c r="AT46" s="2"/>
      <c r="BA46" s="2"/>
    </row>
    <row r="47" spans="1:64" ht="18" customHeight="1">
      <c r="A47" s="165" t="s">
        <v>108</v>
      </c>
      <c r="B47" s="165"/>
      <c r="C47" s="165"/>
      <c r="D47" s="165"/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65"/>
      <c r="V47" s="165"/>
      <c r="W47" s="165"/>
      <c r="X47" s="165"/>
      <c r="Y47" s="165"/>
      <c r="Z47" s="165"/>
      <c r="AA47" s="165"/>
      <c r="AB47" s="165"/>
      <c r="AC47" s="165"/>
      <c r="AD47" s="165"/>
      <c r="AE47" s="165"/>
      <c r="AF47" s="165"/>
      <c r="AG47" s="165"/>
      <c r="AJ47" s="173"/>
      <c r="AK47" s="173"/>
      <c r="AL47" s="173"/>
      <c r="AM47" s="173"/>
      <c r="AN47" s="173"/>
      <c r="AO47" s="173"/>
      <c r="AP47" s="173"/>
      <c r="AQ47" s="173"/>
      <c r="AR47" s="173"/>
      <c r="AS47" s="173"/>
      <c r="AT47" s="173"/>
      <c r="AU47" s="173"/>
      <c r="AV47" s="173"/>
      <c r="AW47" s="173"/>
      <c r="AX47" s="173"/>
      <c r="AY47" s="173"/>
      <c r="AZ47" s="173"/>
      <c r="BA47" s="173"/>
      <c r="BB47" s="173"/>
      <c r="BC47" s="173"/>
      <c r="BD47" s="173"/>
      <c r="BE47" s="173"/>
      <c r="BF47" s="173"/>
      <c r="BG47" s="173"/>
      <c r="BH47" s="173"/>
      <c r="BI47" s="173"/>
      <c r="BJ47" s="173"/>
      <c r="BK47" s="173"/>
      <c r="BL47" s="173"/>
    </row>
    <row r="48" spans="1:64" ht="18" hidden="1" customHeight="1" outlineLevel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</row>
    <row r="49" spans="1:64" ht="3.75" customHeight="1" outlineLevel="1">
      <c r="A49" s="1"/>
      <c r="B49" s="1"/>
      <c r="C49" s="1"/>
      <c r="D49" s="1"/>
      <c r="E49" s="1"/>
      <c r="F49" s="1"/>
      <c r="G49" s="1"/>
      <c r="H49" s="1"/>
      <c r="I49" s="1"/>
      <c r="J49" s="1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1"/>
      <c r="Y49" s="1"/>
      <c r="Z49" s="1"/>
      <c r="AA49" s="1"/>
      <c r="AB49" s="1"/>
      <c r="AC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</row>
    <row r="50" spans="1:64" ht="18" customHeight="1" outlineLevel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</row>
    <row r="51" spans="1:64" ht="17.25" customHeight="1">
      <c r="A51" s="172" t="s">
        <v>841</v>
      </c>
      <c r="B51" s="172"/>
      <c r="C51" s="172"/>
      <c r="D51" s="172"/>
      <c r="E51" s="172"/>
      <c r="F51" s="172"/>
      <c r="G51" s="4"/>
      <c r="H51" s="2"/>
      <c r="I51" s="102" t="s">
        <v>842</v>
      </c>
      <c r="J51" s="103"/>
      <c r="K51" s="103"/>
      <c r="L51" s="103"/>
      <c r="M51" s="104" t="s">
        <v>843</v>
      </c>
      <c r="N51" s="106"/>
      <c r="O51" s="106"/>
      <c r="P51" s="110"/>
      <c r="Q51" s="102"/>
      <c r="R51" s="103"/>
      <c r="S51" s="103"/>
      <c r="T51" s="103"/>
      <c r="U51" s="104"/>
      <c r="V51" s="106"/>
      <c r="W51" s="106"/>
      <c r="X51" s="110"/>
      <c r="Y51" s="102"/>
      <c r="Z51" s="103"/>
      <c r="AA51" s="103"/>
      <c r="AB51" s="103"/>
      <c r="AC51" s="104"/>
      <c r="AD51"/>
      <c r="AJ51" s="172"/>
      <c r="AK51" s="172"/>
      <c r="AL51" s="172"/>
      <c r="AM51" s="172"/>
      <c r="AN51" s="172"/>
      <c r="AO51" s="172"/>
      <c r="AP51" s="172"/>
      <c r="AQ51" s="2"/>
      <c r="AR51" s="2"/>
      <c r="AS51" s="171"/>
      <c r="AT51" s="171"/>
      <c r="AU51" s="171"/>
      <c r="AV51" s="171"/>
      <c r="AW51" s="171"/>
      <c r="AX51" s="171"/>
      <c r="AY51" s="2"/>
      <c r="AZ51" s="171"/>
      <c r="BA51" s="171"/>
      <c r="BB51" s="171"/>
      <c r="BC51" s="171"/>
      <c r="BD51" s="171"/>
      <c r="BE51" s="171"/>
      <c r="BF51" s="2"/>
      <c r="BG51" s="171"/>
      <c r="BH51" s="171"/>
      <c r="BI51" s="171"/>
      <c r="BJ51" s="171"/>
      <c r="BK51" s="171"/>
      <c r="BL51" s="171"/>
    </row>
    <row r="52" spans="1:64" ht="17.25" customHeight="1">
      <c r="A52" s="172" t="s">
        <v>4</v>
      </c>
      <c r="B52" s="172"/>
      <c r="C52" s="172"/>
      <c r="D52" s="172"/>
      <c r="E52" s="172"/>
      <c r="F52" s="172"/>
      <c r="G52" s="4"/>
      <c r="H52" s="2"/>
      <c r="I52" s="102" t="s">
        <v>844</v>
      </c>
      <c r="J52" s="103"/>
      <c r="K52" s="103"/>
      <c r="L52" s="103"/>
      <c r="M52" s="104" t="s">
        <v>845</v>
      </c>
      <c r="N52" s="106"/>
      <c r="O52" s="106"/>
      <c r="P52" s="110"/>
      <c r="Q52" s="102"/>
      <c r="R52" s="103"/>
      <c r="S52" s="103"/>
      <c r="T52" s="103"/>
      <c r="U52" s="104"/>
      <c r="V52" s="106"/>
      <c r="W52" s="106"/>
      <c r="X52" s="110"/>
      <c r="Y52" s="102"/>
      <c r="Z52" s="103"/>
      <c r="AA52" s="103"/>
      <c r="AB52" s="103"/>
      <c r="AC52" s="104"/>
      <c r="AD52"/>
      <c r="AG52" s="1"/>
      <c r="AJ52" s="172"/>
      <c r="AK52" s="172"/>
      <c r="AL52" s="172"/>
      <c r="AM52" s="172"/>
      <c r="AN52" s="172"/>
      <c r="AO52" s="172"/>
      <c r="AP52" s="172"/>
      <c r="AQ52" s="2"/>
      <c r="AR52" s="2"/>
      <c r="AS52" s="171"/>
      <c r="AT52" s="171"/>
      <c r="AU52" s="171"/>
      <c r="AV52" s="171"/>
      <c r="AW52" s="171"/>
      <c r="AX52" s="171"/>
      <c r="AY52" s="2"/>
      <c r="AZ52" s="171"/>
      <c r="BA52" s="171"/>
      <c r="BB52" s="171"/>
      <c r="BC52" s="171"/>
      <c r="BD52" s="171"/>
      <c r="BE52" s="171"/>
      <c r="BF52" s="2"/>
      <c r="BG52" s="171"/>
      <c r="BH52" s="171"/>
      <c r="BI52" s="171"/>
      <c r="BJ52" s="171"/>
      <c r="BK52" s="171"/>
      <c r="BL52" s="171"/>
    </row>
    <row r="53" spans="1:64" ht="17.25" customHeight="1">
      <c r="A53" s="172" t="s">
        <v>486</v>
      </c>
      <c r="B53" s="172"/>
      <c r="C53" s="172"/>
      <c r="D53" s="172"/>
      <c r="E53" s="172"/>
      <c r="F53" s="172"/>
      <c r="G53" s="4"/>
      <c r="H53" s="2"/>
      <c r="I53" s="102" t="s">
        <v>846</v>
      </c>
      <c r="J53" s="103"/>
      <c r="K53" s="103"/>
      <c r="L53" s="103"/>
      <c r="M53" s="104" t="s">
        <v>847</v>
      </c>
      <c r="N53" s="106"/>
      <c r="O53" s="106"/>
      <c r="P53" s="110"/>
      <c r="Q53" s="102"/>
      <c r="R53" s="103"/>
      <c r="S53" s="103"/>
      <c r="T53" s="103"/>
      <c r="U53" s="104"/>
      <c r="V53" s="106"/>
      <c r="W53" s="106"/>
      <c r="X53" s="110"/>
      <c r="Y53" s="102"/>
      <c r="Z53" s="103"/>
      <c r="AA53" s="103"/>
      <c r="AB53" s="103"/>
      <c r="AC53" s="104"/>
      <c r="AD53"/>
      <c r="AG53" s="1"/>
      <c r="AJ53" s="172"/>
      <c r="AK53" s="172"/>
      <c r="AL53" s="172"/>
      <c r="AM53" s="172"/>
      <c r="AN53" s="172"/>
      <c r="AO53" s="172"/>
      <c r="AP53" s="172"/>
      <c r="AQ53" s="2"/>
      <c r="AR53" s="2"/>
      <c r="AS53" s="171"/>
      <c r="AT53" s="171"/>
      <c r="AU53" s="171"/>
      <c r="AV53" s="171"/>
      <c r="AW53" s="171"/>
      <c r="AX53" s="171"/>
      <c r="AY53" s="2"/>
      <c r="AZ53" s="171"/>
      <c r="BA53" s="171"/>
      <c r="BB53" s="171"/>
      <c r="BC53" s="171"/>
      <c r="BD53" s="171"/>
      <c r="BE53" s="171"/>
      <c r="BF53" s="2"/>
      <c r="BG53" s="171"/>
      <c r="BH53" s="171"/>
      <c r="BI53" s="171"/>
      <c r="BJ53" s="171"/>
      <c r="BK53" s="171"/>
      <c r="BL53" s="171"/>
    </row>
    <row r="54" spans="1:64" ht="17.25" customHeight="1">
      <c r="A54" s="172" t="s">
        <v>5</v>
      </c>
      <c r="B54" s="172"/>
      <c r="C54" s="172"/>
      <c r="D54" s="172"/>
      <c r="E54" s="172"/>
      <c r="F54" s="172"/>
      <c r="G54" s="4"/>
      <c r="H54" s="2"/>
      <c r="I54" s="102" t="s">
        <v>848</v>
      </c>
      <c r="J54" s="103"/>
      <c r="K54" s="103"/>
      <c r="L54" s="103"/>
      <c r="M54" s="104" t="s">
        <v>849</v>
      </c>
      <c r="N54" s="106"/>
      <c r="O54" s="106"/>
      <c r="P54" s="110"/>
      <c r="Q54" s="102"/>
      <c r="R54" s="103"/>
      <c r="S54" s="103"/>
      <c r="T54" s="103"/>
      <c r="U54" s="104"/>
      <c r="V54" s="106"/>
      <c r="W54" s="106"/>
      <c r="X54" s="110"/>
      <c r="Y54" s="102"/>
      <c r="Z54" s="103"/>
      <c r="AA54" s="103"/>
      <c r="AB54" s="103"/>
      <c r="AC54" s="104"/>
      <c r="AD54"/>
      <c r="AG54" s="1"/>
      <c r="AJ54" s="172"/>
      <c r="AK54" s="172"/>
      <c r="AL54" s="172"/>
      <c r="AM54" s="172"/>
      <c r="AN54" s="172"/>
      <c r="AO54" s="172"/>
      <c r="AP54" s="172"/>
      <c r="AQ54" s="2"/>
      <c r="AR54" s="2"/>
      <c r="AS54" s="171"/>
      <c r="AT54" s="171"/>
      <c r="AU54" s="171"/>
      <c r="AV54" s="171"/>
      <c r="AW54" s="171"/>
      <c r="AX54" s="171"/>
      <c r="AY54" s="2"/>
      <c r="AZ54" s="171"/>
      <c r="BA54" s="171"/>
      <c r="BB54" s="171"/>
      <c r="BC54" s="171"/>
      <c r="BD54" s="171"/>
      <c r="BE54" s="171"/>
      <c r="BF54" s="2"/>
      <c r="BG54" s="171"/>
      <c r="BH54" s="171"/>
      <c r="BI54" s="171"/>
      <c r="BJ54" s="171"/>
      <c r="BK54" s="171"/>
      <c r="BL54" s="171"/>
    </row>
    <row r="55" spans="1:64" ht="17.25" customHeight="1">
      <c r="A55" s="172" t="s">
        <v>487</v>
      </c>
      <c r="B55" s="172"/>
      <c r="C55" s="172"/>
      <c r="D55" s="172"/>
      <c r="E55" s="172"/>
      <c r="F55" s="172"/>
      <c r="G55" s="4"/>
      <c r="H55" s="2"/>
      <c r="I55" s="102" t="s">
        <v>850</v>
      </c>
      <c r="J55" s="103"/>
      <c r="K55" s="103"/>
      <c r="L55" s="103"/>
      <c r="M55" s="104" t="s">
        <v>808</v>
      </c>
      <c r="N55" s="106"/>
      <c r="O55" s="106"/>
      <c r="P55" s="110"/>
      <c r="Q55" s="102"/>
      <c r="R55" s="103"/>
      <c r="S55" s="103"/>
      <c r="T55" s="103"/>
      <c r="U55" s="104"/>
      <c r="V55" s="106"/>
      <c r="W55" s="106"/>
      <c r="X55" s="110"/>
      <c r="Y55" s="102"/>
      <c r="Z55" s="103"/>
      <c r="AA55" s="103"/>
      <c r="AB55" s="103"/>
      <c r="AC55" s="104"/>
      <c r="AD55"/>
      <c r="AG55" s="1"/>
      <c r="AJ55" s="172"/>
      <c r="AK55" s="172"/>
      <c r="AL55" s="172"/>
      <c r="AM55" s="172"/>
      <c r="AN55" s="172"/>
      <c r="AO55" s="172"/>
      <c r="AP55" s="172"/>
      <c r="AQ55" s="2"/>
      <c r="AR55" s="2"/>
      <c r="AS55" s="171"/>
      <c r="AT55" s="171"/>
      <c r="AU55" s="171"/>
      <c r="AV55" s="171"/>
      <c r="AW55" s="171"/>
      <c r="AX55" s="171"/>
      <c r="AY55" s="2"/>
      <c r="AZ55" s="37"/>
      <c r="BA55" s="37"/>
      <c r="BB55" s="37"/>
      <c r="BC55" s="37"/>
      <c r="BD55" s="37"/>
      <c r="BE55" s="37"/>
      <c r="BF55" s="2"/>
      <c r="BG55" s="37"/>
      <c r="BH55" s="37"/>
      <c r="BI55" s="37"/>
      <c r="BJ55" s="37"/>
      <c r="BK55" s="37"/>
      <c r="BL55" s="37"/>
    </row>
    <row r="56" spans="1:64" ht="17.25" customHeight="1">
      <c r="A56" s="172" t="s">
        <v>6</v>
      </c>
      <c r="B56" s="172"/>
      <c r="C56" s="172"/>
      <c r="D56" s="172"/>
      <c r="E56" s="172"/>
      <c r="F56" s="172"/>
      <c r="G56" s="4"/>
      <c r="H56" s="2"/>
      <c r="I56" s="102" t="s">
        <v>851</v>
      </c>
      <c r="J56" s="103"/>
      <c r="K56" s="103"/>
      <c r="L56" s="103"/>
      <c r="M56" s="104" t="s">
        <v>852</v>
      </c>
      <c r="N56" s="106"/>
      <c r="O56" s="106"/>
      <c r="P56" s="110"/>
      <c r="Q56" s="102"/>
      <c r="R56" s="103"/>
      <c r="S56" s="103"/>
      <c r="T56" s="103"/>
      <c r="U56" s="104"/>
      <c r="V56" s="106"/>
      <c r="W56" s="106"/>
      <c r="X56" s="110"/>
      <c r="Y56" s="102"/>
      <c r="Z56" s="103"/>
      <c r="AA56" s="103"/>
      <c r="AB56" s="103"/>
      <c r="AC56" s="104"/>
      <c r="AD56"/>
      <c r="AG56" s="1"/>
      <c r="AJ56" s="172"/>
      <c r="AK56" s="172"/>
      <c r="AL56" s="172"/>
      <c r="AM56" s="172"/>
      <c r="AN56" s="172"/>
      <c r="AO56" s="172"/>
      <c r="AP56" s="172"/>
      <c r="AQ56" s="2"/>
      <c r="AR56" s="2"/>
      <c r="AS56" s="171"/>
      <c r="AT56" s="171"/>
      <c r="AU56" s="171"/>
      <c r="AV56" s="171"/>
      <c r="AW56" s="171"/>
      <c r="AX56" s="171"/>
      <c r="AY56" s="2"/>
      <c r="AZ56" s="1"/>
      <c r="BA56" s="1"/>
      <c r="BB56" s="1"/>
      <c r="BC56" s="1"/>
      <c r="BD56" s="1"/>
      <c r="BE56" s="1"/>
      <c r="BF56" s="2"/>
      <c r="BG56" s="1"/>
      <c r="BH56" s="1"/>
      <c r="BI56" s="1"/>
      <c r="BJ56" s="1"/>
      <c r="BK56" s="1"/>
      <c r="BL56" s="1"/>
    </row>
    <row r="57" spans="1:64" ht="17.25" customHeight="1">
      <c r="A57" s="172" t="s">
        <v>7</v>
      </c>
      <c r="B57" s="172"/>
      <c r="C57" s="172"/>
      <c r="D57" s="172"/>
      <c r="E57" s="172"/>
      <c r="F57" s="172"/>
      <c r="G57" s="4"/>
      <c r="H57" s="2"/>
      <c r="I57" s="102" t="s">
        <v>853</v>
      </c>
      <c r="J57" s="103"/>
      <c r="K57" s="103"/>
      <c r="L57" s="103"/>
      <c r="M57" s="104" t="s">
        <v>854</v>
      </c>
      <c r="N57" s="106"/>
      <c r="O57" s="106"/>
      <c r="P57" s="110"/>
      <c r="Q57" s="102"/>
      <c r="R57" s="103"/>
      <c r="S57" s="103"/>
      <c r="T57" s="103"/>
      <c r="U57" s="104"/>
      <c r="V57" s="106"/>
      <c r="W57" s="106"/>
      <c r="X57" s="110"/>
      <c r="Y57" s="102"/>
      <c r="Z57" s="103"/>
      <c r="AA57" s="103"/>
      <c r="AB57" s="103"/>
      <c r="AC57" s="104"/>
      <c r="AD57"/>
      <c r="AG57" s="1"/>
      <c r="AJ57" s="172"/>
      <c r="AK57" s="172"/>
      <c r="AL57" s="172"/>
      <c r="AM57" s="172"/>
      <c r="AN57" s="172"/>
      <c r="AO57" s="172"/>
      <c r="AP57" s="172"/>
      <c r="AQ57" s="2"/>
      <c r="AR57" s="2"/>
      <c r="AS57" s="171"/>
      <c r="AT57" s="171"/>
      <c r="AU57" s="171"/>
      <c r="AV57" s="171"/>
      <c r="AW57" s="171"/>
      <c r="AX57" s="171"/>
      <c r="AY57" s="2"/>
      <c r="AZ57" s="2"/>
      <c r="BA57" s="2"/>
      <c r="BB57" s="2"/>
      <c r="BC57" s="2"/>
      <c r="BD57" s="2"/>
      <c r="BE57" s="2"/>
      <c r="BF57" s="2"/>
      <c r="BG57" s="171"/>
      <c r="BH57" s="171"/>
      <c r="BI57" s="171"/>
      <c r="BJ57" s="171"/>
      <c r="BK57" s="171"/>
      <c r="BL57" s="171"/>
    </row>
    <row r="58" spans="1:64" ht="17.25" customHeight="1">
      <c r="A58" s="172" t="s">
        <v>8</v>
      </c>
      <c r="B58" s="172"/>
      <c r="C58" s="172"/>
      <c r="D58" s="172"/>
      <c r="E58" s="172"/>
      <c r="F58" s="172"/>
      <c r="G58" s="4"/>
      <c r="H58" s="2"/>
      <c r="I58" s="102" t="s">
        <v>855</v>
      </c>
      <c r="J58" s="103"/>
      <c r="K58" s="103"/>
      <c r="L58" s="103"/>
      <c r="M58" s="104" t="s">
        <v>856</v>
      </c>
      <c r="N58" s="106"/>
      <c r="O58" s="106"/>
      <c r="P58" s="110"/>
      <c r="Q58" s="102" t="s">
        <v>857</v>
      </c>
      <c r="R58" s="103"/>
      <c r="S58" s="103"/>
      <c r="T58" s="103"/>
      <c r="U58" s="104" t="s">
        <v>858</v>
      </c>
      <c r="V58" s="106"/>
      <c r="W58" s="106"/>
      <c r="X58" s="110"/>
      <c r="Y58" s="102" t="s">
        <v>859</v>
      </c>
      <c r="Z58" s="103"/>
      <c r="AA58" s="103"/>
      <c r="AB58" s="103"/>
      <c r="AC58" s="104" t="s">
        <v>860</v>
      </c>
      <c r="AD58"/>
      <c r="AG58" s="1"/>
      <c r="AJ58" s="172"/>
      <c r="AK58" s="172"/>
      <c r="AL58" s="172"/>
      <c r="AM58" s="172"/>
      <c r="AN58" s="172"/>
      <c r="AO58" s="172"/>
      <c r="AP58" s="172"/>
      <c r="AQ58" s="2"/>
      <c r="AR58" s="2"/>
      <c r="AS58" s="171"/>
      <c r="AT58" s="171"/>
      <c r="AU58" s="171"/>
      <c r="AV58" s="171"/>
      <c r="AW58" s="171"/>
      <c r="AX58" s="171"/>
      <c r="AY58" s="2"/>
      <c r="AZ58" s="171"/>
      <c r="BA58" s="171"/>
      <c r="BB58" s="171"/>
      <c r="BC58" s="171"/>
      <c r="BD58" s="171"/>
      <c r="BE58" s="171"/>
      <c r="BF58" s="2"/>
      <c r="BG58" s="171"/>
      <c r="BH58" s="171"/>
      <c r="BI58" s="171"/>
      <c r="BJ58" s="171"/>
      <c r="BK58" s="171"/>
      <c r="BL58" s="171"/>
    </row>
    <row r="59" spans="1:64" ht="17.25" customHeight="1">
      <c r="A59" s="4"/>
      <c r="B59" s="4"/>
      <c r="C59" s="4"/>
      <c r="D59" s="4"/>
      <c r="E59" s="4"/>
      <c r="F59" s="4"/>
      <c r="G59" s="4"/>
      <c r="H59" s="2"/>
      <c r="I59" s="112" t="s">
        <v>861</v>
      </c>
      <c r="J59"/>
      <c r="K59"/>
      <c r="L59"/>
      <c r="M59" s="104" t="s">
        <v>862</v>
      </c>
      <c r="N59"/>
      <c r="O59"/>
      <c r="P59"/>
      <c r="Q59" s="102" t="s">
        <v>863</v>
      </c>
      <c r="R59" s="103"/>
      <c r="S59" s="103"/>
      <c r="T59" s="103"/>
      <c r="U59" s="104" t="s">
        <v>864</v>
      </c>
      <c r="V59"/>
      <c r="W59"/>
      <c r="X59"/>
      <c r="Y59"/>
      <c r="Z59"/>
      <c r="AA59"/>
      <c r="AB59"/>
      <c r="AC59"/>
      <c r="AD59"/>
      <c r="AG59" s="1"/>
      <c r="AJ59" s="4"/>
      <c r="AK59" s="4"/>
      <c r="AL59" s="4"/>
      <c r="AM59" s="4"/>
      <c r="AN59" s="4"/>
      <c r="AO59" s="4"/>
      <c r="AP59" s="4"/>
      <c r="AQ59" s="2"/>
      <c r="AR59" s="2"/>
      <c r="AS59" s="171"/>
      <c r="AT59" s="171"/>
      <c r="AU59" s="171"/>
      <c r="AV59" s="171"/>
      <c r="AW59" s="171"/>
      <c r="AX59" s="171"/>
      <c r="AY59" s="2"/>
      <c r="AZ59" s="171"/>
      <c r="BA59" s="171"/>
      <c r="BB59" s="171"/>
      <c r="BC59" s="171"/>
      <c r="BD59" s="171"/>
      <c r="BE59" s="171"/>
      <c r="BF59" s="2"/>
    </row>
    <row r="60" spans="1:64" ht="17.25" customHeight="1">
      <c r="A60" s="172" t="s">
        <v>9</v>
      </c>
      <c r="B60" s="172"/>
      <c r="C60" s="172"/>
      <c r="D60" s="172"/>
      <c r="E60" s="172"/>
      <c r="F60" s="172"/>
      <c r="G60" s="4"/>
      <c r="H60" s="2"/>
      <c r="I60" s="102" t="s">
        <v>865</v>
      </c>
      <c r="J60" s="103"/>
      <c r="K60" s="103"/>
      <c r="L60" s="103"/>
      <c r="M60" s="104" t="s">
        <v>866</v>
      </c>
      <c r="N60" s="106"/>
      <c r="O60" s="106"/>
      <c r="P60" s="110"/>
      <c r="Q60" s="102"/>
      <c r="R60" s="103"/>
      <c r="S60" s="103"/>
      <c r="T60" s="103"/>
      <c r="U60" s="104"/>
      <c r="V60" s="106"/>
      <c r="W60" s="106"/>
      <c r="X60" s="110"/>
      <c r="Y60" s="102"/>
      <c r="Z60" s="103"/>
      <c r="AA60" s="103"/>
      <c r="AB60" s="103"/>
      <c r="AC60" s="104"/>
      <c r="AD60"/>
      <c r="AG60" s="1"/>
      <c r="AJ60" s="172"/>
      <c r="AK60" s="172"/>
      <c r="AL60" s="172"/>
      <c r="AM60" s="172"/>
      <c r="AN60" s="172"/>
      <c r="AO60" s="172"/>
      <c r="AP60" s="172"/>
      <c r="AQ60" s="2"/>
      <c r="AR60" s="2"/>
      <c r="AS60" s="171"/>
      <c r="AT60" s="171"/>
      <c r="AU60" s="171"/>
      <c r="AV60" s="171"/>
      <c r="AW60" s="171"/>
      <c r="AX60" s="171"/>
      <c r="AY60" s="2"/>
      <c r="AZ60" s="171"/>
      <c r="BA60" s="171"/>
      <c r="BB60" s="171"/>
      <c r="BC60" s="171"/>
      <c r="BD60" s="171"/>
      <c r="BE60" s="171"/>
      <c r="BF60" s="2"/>
      <c r="BG60" s="171"/>
      <c r="BH60" s="171"/>
      <c r="BI60" s="171"/>
      <c r="BJ60" s="171"/>
      <c r="BK60" s="171"/>
      <c r="BL60" s="171"/>
    </row>
    <row r="61" spans="1:64" ht="17.25" customHeight="1">
      <c r="A61" s="172" t="s">
        <v>10</v>
      </c>
      <c r="B61" s="172"/>
      <c r="C61" s="172"/>
      <c r="D61" s="172"/>
      <c r="E61" s="172"/>
      <c r="F61" s="172"/>
      <c r="G61" s="4"/>
      <c r="H61" s="2"/>
      <c r="I61" s="102" t="s">
        <v>867</v>
      </c>
      <c r="J61" s="103"/>
      <c r="K61" s="103"/>
      <c r="L61" s="103"/>
      <c r="M61" s="104" t="s">
        <v>868</v>
      </c>
      <c r="N61" s="106"/>
      <c r="O61" s="106"/>
      <c r="P61" s="110"/>
      <c r="Q61" s="102" t="s">
        <v>869</v>
      </c>
      <c r="R61" s="103"/>
      <c r="S61" s="103"/>
      <c r="T61" s="103"/>
      <c r="U61" s="104" t="s">
        <v>870</v>
      </c>
      <c r="V61" s="106"/>
      <c r="W61" s="106"/>
      <c r="X61" s="110"/>
      <c r="Y61" s="102" t="s">
        <v>871</v>
      </c>
      <c r="Z61" s="103"/>
      <c r="AA61" s="103"/>
      <c r="AB61" s="103"/>
      <c r="AC61" s="104" t="s">
        <v>808</v>
      </c>
      <c r="AD61"/>
      <c r="AG61" s="1"/>
      <c r="AJ61" s="172"/>
      <c r="AK61" s="172"/>
      <c r="AL61" s="172"/>
      <c r="AM61" s="172"/>
      <c r="AN61" s="172"/>
      <c r="AO61" s="172"/>
      <c r="AP61" s="172"/>
      <c r="AQ61" s="2"/>
      <c r="AR61" s="2"/>
      <c r="AS61" s="171"/>
      <c r="AT61" s="171"/>
      <c r="AU61" s="171"/>
      <c r="AV61" s="171"/>
      <c r="AW61" s="171"/>
      <c r="AX61" s="171"/>
      <c r="AY61" s="2"/>
      <c r="AZ61" s="171"/>
      <c r="BA61" s="171"/>
      <c r="BB61" s="171"/>
      <c r="BC61" s="171"/>
      <c r="BD61" s="171"/>
      <c r="BE61" s="171"/>
      <c r="BF61" s="2"/>
      <c r="BG61" s="171"/>
      <c r="BH61" s="171"/>
      <c r="BI61" s="171"/>
      <c r="BJ61" s="171"/>
      <c r="BK61" s="171"/>
      <c r="BL61" s="171"/>
    </row>
    <row r="62" spans="1:64" ht="17.25" customHeight="1">
      <c r="A62" s="169"/>
      <c r="B62" s="169"/>
      <c r="C62" s="169"/>
      <c r="D62" s="169"/>
      <c r="E62" s="169"/>
      <c r="F62" s="169"/>
      <c r="G62" s="169"/>
      <c r="H62" s="2"/>
      <c r="I62" s="112" t="s">
        <v>872</v>
      </c>
      <c r="J62"/>
      <c r="K62"/>
      <c r="L62"/>
      <c r="M62" s="104" t="s">
        <v>873</v>
      </c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G62" s="1"/>
      <c r="AJ62" s="170"/>
      <c r="AK62" s="170"/>
      <c r="AL62" s="170"/>
      <c r="AM62" s="170"/>
      <c r="AN62" s="170"/>
      <c r="AO62" s="170"/>
      <c r="AP62" s="170"/>
      <c r="AQ62" s="2"/>
      <c r="AR62" s="2"/>
      <c r="AS62" s="171"/>
      <c r="AT62" s="171"/>
      <c r="AU62" s="171"/>
      <c r="AV62" s="171"/>
      <c r="AW62" s="171"/>
      <c r="AX62" s="171"/>
      <c r="AY62" s="2"/>
      <c r="AZ62" s="1"/>
      <c r="BA62" s="1"/>
      <c r="BB62" s="1"/>
      <c r="BC62" s="1"/>
      <c r="BD62" s="1"/>
      <c r="BE62" s="1"/>
      <c r="BF62" s="2"/>
      <c r="BG62" s="171"/>
      <c r="BH62" s="171"/>
      <c r="BI62" s="171"/>
      <c r="BJ62" s="171"/>
      <c r="BK62" s="171"/>
      <c r="BL62" s="171"/>
    </row>
    <row r="63" spans="1:64" ht="15.95" customHeight="1">
      <c r="A63" s="25"/>
      <c r="B63" s="2"/>
      <c r="C63" s="2"/>
      <c r="D63" s="2"/>
      <c r="E63" s="2"/>
      <c r="F63" s="2"/>
      <c r="G63" s="2"/>
      <c r="H63" s="2"/>
      <c r="I63" s="2"/>
      <c r="J63" s="25"/>
      <c r="K63" s="37"/>
      <c r="L63" s="37"/>
      <c r="M63" s="37"/>
      <c r="N63" s="37"/>
      <c r="O63" s="37"/>
      <c r="P63" s="37"/>
      <c r="Q63" s="2"/>
      <c r="R63" s="37"/>
      <c r="S63" s="37"/>
      <c r="T63" s="37"/>
      <c r="U63" s="37"/>
      <c r="V63" s="37"/>
      <c r="W63" s="37"/>
      <c r="X63" s="2"/>
      <c r="Y63" s="37"/>
      <c r="Z63" s="37"/>
      <c r="AA63" s="37"/>
      <c r="AB63" s="37"/>
      <c r="AC63" s="37"/>
      <c r="AG63" s="1"/>
      <c r="AK63" s="5"/>
      <c r="AL63" s="5"/>
      <c r="AM63" s="5"/>
      <c r="AN63" s="5"/>
      <c r="AO63" s="5"/>
      <c r="AP63" s="5"/>
      <c r="AQ63" s="5"/>
      <c r="AR63" s="2"/>
      <c r="AT63" s="37"/>
      <c r="AU63" s="37"/>
      <c r="AV63" s="37"/>
      <c r="AW63" s="37"/>
      <c r="AX63" s="37"/>
      <c r="AY63" s="37"/>
      <c r="AZ63" s="2"/>
      <c r="BA63" s="37"/>
      <c r="BB63" s="37"/>
      <c r="BC63" s="37"/>
      <c r="BD63" s="37"/>
      <c r="BE63" s="37"/>
      <c r="BF63" s="37"/>
      <c r="BG63" s="2"/>
      <c r="BH63" s="37"/>
      <c r="BI63" s="37"/>
      <c r="BJ63" s="37"/>
      <c r="BK63" s="37"/>
      <c r="BL63" s="37"/>
    </row>
    <row r="64" spans="1:64" ht="18" customHeight="1">
      <c r="A64" s="5" t="s">
        <v>231</v>
      </c>
      <c r="B64" s="5"/>
      <c r="C64" s="5"/>
      <c r="D64" s="5"/>
      <c r="E64" s="5"/>
      <c r="F64" s="5"/>
      <c r="G64" s="5"/>
      <c r="H64" s="5"/>
      <c r="I64" s="5"/>
      <c r="J64" s="5"/>
      <c r="K64" s="4"/>
      <c r="L64" s="4"/>
      <c r="M64" s="4"/>
      <c r="N64" s="4"/>
      <c r="O64" s="4"/>
      <c r="P64" s="4"/>
      <c r="Q64" s="5"/>
      <c r="R64" s="4"/>
      <c r="S64" s="4"/>
      <c r="T64" s="4"/>
      <c r="U64" s="4"/>
      <c r="V64" s="4"/>
      <c r="W64" s="4"/>
      <c r="X64" s="5"/>
      <c r="Y64" s="4"/>
      <c r="Z64" s="4"/>
      <c r="AA64" s="4"/>
      <c r="AB64" s="4"/>
      <c r="AC64" s="4"/>
      <c r="AD64" s="12"/>
      <c r="AE64" s="12"/>
      <c r="AF64" s="12"/>
      <c r="AG64" s="1"/>
      <c r="AK64" s="5"/>
      <c r="AL64" s="5"/>
      <c r="AM64" s="5"/>
      <c r="AN64" s="5"/>
      <c r="AO64" s="5"/>
      <c r="AP64" s="5"/>
      <c r="AQ64" s="5"/>
      <c r="AR64" s="2"/>
      <c r="AS64" s="2"/>
      <c r="AT64" s="37"/>
      <c r="AU64" s="37"/>
      <c r="AV64" s="37"/>
      <c r="AW64" s="37"/>
      <c r="AX64" s="37"/>
      <c r="AY64" s="37"/>
      <c r="AZ64" s="2"/>
      <c r="BA64" s="37"/>
      <c r="BB64" s="37"/>
      <c r="BC64" s="37"/>
      <c r="BD64" s="37"/>
      <c r="BE64" s="37"/>
      <c r="BF64" s="37"/>
      <c r="BG64" s="2"/>
      <c r="BH64" s="37"/>
      <c r="BI64" s="37"/>
      <c r="BJ64" s="37"/>
      <c r="BK64" s="37"/>
      <c r="BL64" s="37"/>
    </row>
    <row r="65" spans="1:68" ht="18" customHeight="1">
      <c r="A65" s="12"/>
      <c r="B65" s="5" t="s">
        <v>245</v>
      </c>
      <c r="C65" s="113" t="s">
        <v>246</v>
      </c>
      <c r="D65" s="114"/>
      <c r="E65" s="114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5"/>
      <c r="Z65" s="115"/>
      <c r="AA65" s="115"/>
      <c r="AB65" s="115"/>
      <c r="AC65" s="115"/>
      <c r="AD65" s="114"/>
      <c r="AE65" s="114"/>
      <c r="AF65" s="114"/>
      <c r="AK65" s="5"/>
      <c r="AL65" s="5"/>
      <c r="AM65" s="5"/>
      <c r="AN65" s="5"/>
      <c r="AO65" s="5"/>
      <c r="AP65" s="5"/>
      <c r="AQ65" s="5"/>
      <c r="AR65" s="2"/>
      <c r="AS65" s="2"/>
      <c r="AT65" s="37"/>
      <c r="AU65" s="37"/>
      <c r="AV65" s="37"/>
      <c r="AW65" s="37"/>
      <c r="AX65" s="37"/>
      <c r="AY65" s="37"/>
      <c r="AZ65" s="2"/>
      <c r="BA65" s="37"/>
      <c r="BB65" s="37"/>
      <c r="BC65" s="37"/>
      <c r="BD65" s="37"/>
      <c r="BE65" s="37"/>
      <c r="BF65" s="37"/>
      <c r="BG65" s="2"/>
      <c r="BH65" s="37"/>
      <c r="BI65" s="37"/>
      <c r="BJ65" s="37"/>
      <c r="BK65" s="37"/>
      <c r="BL65" s="37"/>
    </row>
    <row r="66" spans="1:68" ht="18" customHeight="1">
      <c r="A66" s="12"/>
      <c r="B66" s="5"/>
      <c r="C66" s="113" t="s">
        <v>874</v>
      </c>
      <c r="D66" s="114"/>
      <c r="E66" s="114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5"/>
      <c r="Z66" s="115"/>
      <c r="AA66" s="115"/>
      <c r="AB66" s="115"/>
      <c r="AC66" s="115"/>
      <c r="AD66" s="114"/>
      <c r="AE66" s="114"/>
      <c r="AF66" s="114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4"/>
      <c r="AU66" s="4"/>
      <c r="AV66" s="4"/>
      <c r="AW66" s="4"/>
      <c r="AX66" s="4"/>
      <c r="AY66" s="4"/>
      <c r="AZ66" s="5"/>
      <c r="BA66" s="4"/>
      <c r="BB66" s="4"/>
      <c r="BC66" s="4"/>
      <c r="BD66" s="4"/>
      <c r="BE66" s="4"/>
      <c r="BF66" s="4"/>
      <c r="BG66" s="5"/>
      <c r="BH66" s="4"/>
      <c r="BI66" s="4"/>
      <c r="BJ66" s="4"/>
      <c r="BK66" s="4"/>
      <c r="BL66" s="4"/>
      <c r="BM66" s="12"/>
      <c r="BN66" s="12"/>
      <c r="BO66" s="12"/>
      <c r="BP66" s="12"/>
    </row>
    <row r="67" spans="1:68" ht="13.5">
      <c r="A67" s="12"/>
      <c r="B67" s="5" t="s">
        <v>245</v>
      </c>
      <c r="C67" s="114" t="s">
        <v>349</v>
      </c>
      <c r="D67" s="114"/>
      <c r="E67" s="114"/>
      <c r="F67" s="116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3"/>
      <c r="Y67" s="115"/>
      <c r="Z67" s="115"/>
      <c r="AA67" s="115"/>
      <c r="AB67" s="115"/>
      <c r="AC67" s="115"/>
      <c r="AD67" s="114"/>
      <c r="AE67" s="114"/>
      <c r="AF67" s="114"/>
      <c r="AJ67" s="12"/>
      <c r="AK67" s="5"/>
      <c r="AL67" s="5"/>
      <c r="AM67" s="12"/>
      <c r="AN67" s="12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4"/>
      <c r="BI67" s="4"/>
      <c r="BJ67" s="4"/>
      <c r="BK67" s="4"/>
      <c r="BL67" s="4"/>
      <c r="BM67" s="12"/>
      <c r="BN67" s="12"/>
      <c r="BO67" s="12"/>
      <c r="BP67" s="12"/>
    </row>
    <row r="68" spans="1:68" ht="14.25" customHeight="1">
      <c r="A68" s="12"/>
      <c r="B68" s="5" t="s">
        <v>245</v>
      </c>
      <c r="C68" s="114" t="s">
        <v>875</v>
      </c>
      <c r="D68" s="114"/>
      <c r="E68" s="114"/>
      <c r="F68" s="116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3"/>
      <c r="Y68" s="115"/>
      <c r="Z68" s="115"/>
      <c r="AA68" s="115"/>
      <c r="AB68" s="115"/>
      <c r="AC68" s="115"/>
      <c r="AD68" s="114"/>
      <c r="AE68" s="114"/>
      <c r="AF68" s="114"/>
      <c r="AJ68" s="12"/>
      <c r="AK68" s="5"/>
      <c r="AL68" s="5"/>
      <c r="AM68" s="12"/>
      <c r="AN68" s="12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4"/>
      <c r="BI68" s="4"/>
      <c r="BJ68" s="4"/>
      <c r="BK68" s="4"/>
      <c r="BL68" s="4"/>
      <c r="BM68" s="12"/>
      <c r="BN68" s="12"/>
      <c r="BO68" s="12"/>
      <c r="BP68" s="12"/>
    </row>
    <row r="69" spans="1:68" ht="13.5">
      <c r="A69" s="12"/>
      <c r="B69" s="12"/>
      <c r="C69" s="114" t="s">
        <v>247</v>
      </c>
      <c r="D69" s="114"/>
      <c r="E69" s="114"/>
      <c r="F69" s="116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3"/>
      <c r="Y69" s="115"/>
      <c r="Z69" s="115"/>
      <c r="AA69" s="115"/>
      <c r="AB69" s="115"/>
      <c r="AC69" s="115"/>
      <c r="AD69" s="114"/>
      <c r="AE69" s="114"/>
      <c r="AF69" s="114"/>
      <c r="AJ69" s="12"/>
      <c r="AK69" s="5"/>
      <c r="AL69" s="12"/>
      <c r="AM69" s="12"/>
      <c r="AN69" s="12"/>
      <c r="AO69" s="21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5"/>
      <c r="BH69" s="4"/>
      <c r="BI69" s="4"/>
      <c r="BJ69" s="4"/>
      <c r="BK69" s="4"/>
      <c r="BL69" s="4"/>
      <c r="BM69" s="12"/>
      <c r="BN69" s="12"/>
      <c r="BO69" s="12"/>
      <c r="BP69" s="12"/>
    </row>
    <row r="70" spans="1:68" ht="13.5">
      <c r="A70" s="12"/>
      <c r="B70" s="5"/>
      <c r="C70" s="12"/>
      <c r="D70" s="12"/>
      <c r="E70" s="12"/>
      <c r="F70" s="21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5"/>
      <c r="Y70" s="4"/>
      <c r="Z70" s="4"/>
      <c r="AA70" s="4"/>
      <c r="AB70" s="4"/>
      <c r="AC70" s="4"/>
      <c r="AD70" s="12"/>
      <c r="AE70" s="12"/>
      <c r="AF70" s="12"/>
      <c r="AJ70" s="12"/>
      <c r="AK70" s="5"/>
      <c r="AL70" s="12"/>
      <c r="AM70" s="12"/>
      <c r="AN70" s="12"/>
      <c r="AO70" s="21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5"/>
      <c r="BH70" s="4"/>
      <c r="BI70" s="4"/>
      <c r="BJ70" s="4"/>
      <c r="BK70" s="4"/>
      <c r="BL70" s="4"/>
      <c r="BM70" s="12"/>
      <c r="BN70" s="12"/>
      <c r="BO70" s="12"/>
      <c r="BP70" s="12"/>
    </row>
    <row r="71" spans="1:68" ht="13.5">
      <c r="A71" s="12"/>
      <c r="B71" s="12"/>
      <c r="C71" s="12"/>
      <c r="D71" s="12"/>
      <c r="E71" s="12"/>
      <c r="F71" s="21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5"/>
      <c r="Y71" s="4"/>
      <c r="Z71" s="4"/>
      <c r="AA71" s="4"/>
      <c r="AB71" s="4"/>
      <c r="AC71" s="4"/>
      <c r="AD71" s="12"/>
      <c r="AE71" s="12"/>
      <c r="AF71" s="12"/>
      <c r="AJ71" s="12"/>
      <c r="AK71" s="5"/>
      <c r="AL71" s="12"/>
      <c r="AM71" s="12"/>
      <c r="AN71" s="12"/>
      <c r="AO71" s="21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5"/>
      <c r="BH71" s="4"/>
      <c r="BI71" s="4"/>
      <c r="BJ71" s="4"/>
      <c r="BK71" s="4"/>
      <c r="BL71" s="4"/>
      <c r="BM71" s="12"/>
      <c r="BN71" s="12"/>
      <c r="BO71" s="12"/>
      <c r="BP71" s="12"/>
    </row>
    <row r="72" spans="1:68" ht="13.5">
      <c r="B72" s="1"/>
      <c r="F72" s="26"/>
      <c r="H72" s="20"/>
      <c r="P72" s="20"/>
      <c r="X72" s="1"/>
      <c r="Y72" s="88"/>
      <c r="Z72" s="88"/>
      <c r="AA72" s="88"/>
      <c r="AB72" s="88"/>
      <c r="AC72" s="88"/>
      <c r="AJ72" s="12"/>
      <c r="AK72" s="5"/>
      <c r="AL72" s="12"/>
      <c r="AM72" s="12"/>
      <c r="AN72" s="12"/>
      <c r="AO72" s="21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5"/>
      <c r="BH72" s="4"/>
      <c r="BI72" s="4"/>
      <c r="BJ72" s="4"/>
      <c r="BK72" s="4"/>
      <c r="BL72" s="4"/>
      <c r="BM72" s="12"/>
      <c r="BN72" s="12"/>
      <c r="BO72" s="12"/>
      <c r="BP72" s="12"/>
    </row>
    <row r="73" spans="1:68" ht="13.5">
      <c r="F73" s="26"/>
      <c r="H73" s="20"/>
      <c r="P73" s="20"/>
      <c r="X73" s="1"/>
      <c r="Y73" s="88"/>
      <c r="Z73" s="88"/>
      <c r="AA73" s="88"/>
      <c r="AB73" s="88"/>
      <c r="AC73" s="88"/>
      <c r="AJ73" s="12"/>
      <c r="AK73" s="12"/>
      <c r="AL73" s="12"/>
      <c r="AM73" s="12"/>
      <c r="AN73" s="12"/>
      <c r="AO73" s="21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5"/>
      <c r="BH73" s="4"/>
      <c r="BI73" s="4"/>
      <c r="BJ73" s="4"/>
      <c r="BK73" s="4"/>
      <c r="BL73" s="4"/>
      <c r="BM73" s="12"/>
      <c r="BN73" s="12"/>
      <c r="BO73" s="12"/>
      <c r="BP73" s="12"/>
    </row>
    <row r="74" spans="1:68" ht="13.5">
      <c r="AJ74" s="12"/>
      <c r="AK74" s="5"/>
      <c r="AL74" s="5"/>
      <c r="AM74" s="5"/>
      <c r="AN74" s="5"/>
      <c r="AO74" s="5"/>
      <c r="AP74" s="5"/>
      <c r="AQ74" s="5"/>
      <c r="AR74" s="5"/>
      <c r="AS74" s="5"/>
      <c r="AT74" s="4"/>
      <c r="AU74" s="4"/>
      <c r="AV74" s="4"/>
      <c r="AW74" s="4"/>
      <c r="AX74" s="4"/>
      <c r="AY74" s="4"/>
      <c r="AZ74" s="5"/>
      <c r="BA74" s="4"/>
      <c r="BB74" s="4"/>
      <c r="BC74" s="4"/>
      <c r="BD74" s="4"/>
      <c r="BE74" s="4"/>
      <c r="BF74" s="4"/>
      <c r="BG74" s="5"/>
      <c r="BH74" s="4"/>
      <c r="BI74" s="4"/>
      <c r="BJ74" s="4"/>
      <c r="BK74" s="4"/>
      <c r="BL74" s="4"/>
      <c r="BM74" s="12"/>
      <c r="BN74" s="12"/>
      <c r="BO74" s="12"/>
      <c r="BP74" s="12"/>
    </row>
    <row r="75" spans="1:68" ht="14.25">
      <c r="AK75" s="5"/>
      <c r="AL75" s="5"/>
      <c r="AM75" s="5"/>
      <c r="AN75" s="5"/>
      <c r="AO75" s="5"/>
      <c r="AP75" s="5"/>
      <c r="AQ75" s="5"/>
      <c r="AR75" s="2"/>
      <c r="AS75" s="2"/>
      <c r="AT75" s="37"/>
      <c r="AU75" s="37"/>
      <c r="AV75" s="37"/>
      <c r="AW75" s="37"/>
      <c r="AX75" s="37"/>
      <c r="AY75" s="37"/>
      <c r="AZ75" s="2"/>
      <c r="BA75" s="37"/>
      <c r="BB75" s="37"/>
      <c r="BC75" s="37"/>
      <c r="BD75" s="37"/>
      <c r="BE75" s="37"/>
      <c r="BF75" s="37"/>
      <c r="BG75" s="2"/>
      <c r="BH75" s="37"/>
      <c r="BI75" s="37"/>
      <c r="BJ75" s="37"/>
      <c r="BK75" s="37"/>
      <c r="BL75" s="37"/>
    </row>
    <row r="76" spans="1:68" ht="14.25">
      <c r="AK76" s="5"/>
      <c r="AL76" s="5"/>
      <c r="AM76" s="5"/>
      <c r="AN76" s="5"/>
      <c r="AO76" s="5"/>
      <c r="AP76" s="5"/>
      <c r="AQ76" s="5"/>
      <c r="AR76" s="2"/>
      <c r="AS76" s="2"/>
      <c r="AT76" s="37"/>
      <c r="AU76" s="37"/>
      <c r="AV76" s="37"/>
      <c r="AW76" s="37"/>
      <c r="AX76" s="37"/>
      <c r="AY76" s="37"/>
      <c r="AZ76" s="2"/>
      <c r="BA76" s="37"/>
      <c r="BB76" s="37"/>
      <c r="BC76" s="37"/>
      <c r="BD76" s="37"/>
      <c r="BE76" s="37"/>
      <c r="BF76" s="37"/>
      <c r="BG76" s="2"/>
      <c r="BH76" s="37"/>
      <c r="BI76" s="37"/>
      <c r="BJ76" s="37"/>
      <c r="BK76" s="37"/>
      <c r="BL76" s="37"/>
    </row>
    <row r="77" spans="1:68" ht="14.25">
      <c r="AK77" s="5"/>
      <c r="AL77" s="5"/>
      <c r="AM77" s="5"/>
      <c r="AN77" s="5"/>
      <c r="AO77" s="5"/>
      <c r="AP77" s="5"/>
      <c r="AQ77" s="5"/>
      <c r="AR77" s="2"/>
      <c r="AS77" s="2"/>
      <c r="AT77" s="37"/>
      <c r="AU77" s="37"/>
      <c r="AV77" s="37"/>
      <c r="AW77" s="37"/>
      <c r="AX77" s="37"/>
      <c r="AY77" s="37"/>
      <c r="AZ77" s="2"/>
      <c r="BA77" s="37"/>
      <c r="BB77" s="37"/>
      <c r="BC77" s="37"/>
      <c r="BD77" s="37"/>
      <c r="BE77" s="37"/>
      <c r="BF77" s="37"/>
      <c r="BG77" s="2"/>
      <c r="BH77" s="37"/>
      <c r="BI77" s="37"/>
      <c r="BJ77" s="37"/>
      <c r="BK77" s="37"/>
      <c r="BL77" s="37"/>
    </row>
    <row r="78" spans="1:68" ht="14.25">
      <c r="AK78" s="5"/>
      <c r="AL78" s="5"/>
      <c r="AM78" s="5"/>
      <c r="AN78" s="5"/>
      <c r="AO78" s="5"/>
      <c r="AP78" s="5"/>
      <c r="AQ78" s="5"/>
      <c r="AR78" s="2"/>
      <c r="AS78" s="2"/>
      <c r="AT78" s="37"/>
      <c r="AU78" s="37"/>
      <c r="AV78" s="37"/>
      <c r="AW78" s="37"/>
      <c r="AX78" s="37"/>
      <c r="AY78" s="37"/>
      <c r="AZ78" s="2"/>
      <c r="BA78" s="37"/>
      <c r="BB78" s="37"/>
      <c r="BC78" s="37"/>
      <c r="BD78" s="37"/>
      <c r="BE78" s="37"/>
      <c r="BF78" s="37"/>
      <c r="BG78" s="2"/>
      <c r="BH78" s="37"/>
      <c r="BI78" s="37"/>
      <c r="BJ78" s="37"/>
      <c r="BK78" s="37"/>
      <c r="BL78" s="37"/>
    </row>
    <row r="79" spans="1:68" ht="14.25">
      <c r="AK79" s="5"/>
      <c r="AL79" s="5"/>
      <c r="AM79" s="5"/>
      <c r="AN79" s="5"/>
      <c r="AO79" s="5"/>
      <c r="AP79" s="5"/>
      <c r="AQ79" s="5"/>
      <c r="AR79" s="2"/>
      <c r="AS79" s="2"/>
      <c r="AT79" s="37"/>
      <c r="AU79" s="37"/>
      <c r="AV79" s="37"/>
      <c r="AW79" s="37"/>
      <c r="AX79" s="37"/>
      <c r="AY79" s="37"/>
      <c r="AZ79" s="2"/>
      <c r="BA79" s="37"/>
      <c r="BB79" s="37"/>
      <c r="BC79" s="37"/>
      <c r="BD79" s="37"/>
      <c r="BE79" s="37"/>
      <c r="BF79" s="37"/>
      <c r="BG79" s="2"/>
      <c r="BH79" s="37"/>
      <c r="BI79" s="37"/>
      <c r="BJ79" s="37"/>
      <c r="BK79" s="37"/>
      <c r="BL79" s="37"/>
    </row>
    <row r="80" spans="1:68" ht="14.25">
      <c r="AK80" s="5"/>
      <c r="AL80" s="5"/>
      <c r="AM80" s="5"/>
      <c r="AN80" s="5"/>
      <c r="AO80" s="5"/>
      <c r="AP80" s="5"/>
      <c r="AQ80" s="5"/>
      <c r="AR80" s="2"/>
      <c r="AS80" s="2"/>
      <c r="AT80" s="37"/>
      <c r="AU80" s="37"/>
      <c r="AV80" s="37"/>
      <c r="AW80" s="37"/>
      <c r="AX80" s="37"/>
      <c r="AY80" s="37"/>
      <c r="AZ80" s="2"/>
      <c r="BA80" s="37"/>
      <c r="BB80" s="37"/>
      <c r="BC80" s="37"/>
      <c r="BD80" s="37"/>
      <c r="BE80" s="37"/>
      <c r="BF80" s="37"/>
      <c r="BG80" s="2"/>
      <c r="BH80" s="37"/>
      <c r="BI80" s="37"/>
      <c r="BJ80" s="37"/>
      <c r="BK80" s="37"/>
      <c r="BL80" s="37"/>
    </row>
    <row r="81" spans="37:64" ht="14.25">
      <c r="AK81" s="5"/>
      <c r="AL81" s="5"/>
      <c r="AM81" s="5"/>
      <c r="AN81" s="5"/>
      <c r="AO81" s="5"/>
      <c r="AP81" s="5"/>
      <c r="AQ81" s="5"/>
      <c r="AR81" s="2"/>
      <c r="AS81" s="2"/>
      <c r="AT81" s="37"/>
      <c r="AU81" s="37"/>
      <c r="AV81" s="37"/>
      <c r="AW81" s="37"/>
      <c r="AX81" s="37"/>
      <c r="AY81" s="37"/>
      <c r="AZ81" s="2"/>
      <c r="BA81" s="37"/>
      <c r="BB81" s="37"/>
      <c r="BC81" s="37"/>
      <c r="BD81" s="37"/>
      <c r="BE81" s="37"/>
      <c r="BF81" s="37"/>
      <c r="BG81" s="2"/>
      <c r="BH81" s="37"/>
      <c r="BI81" s="37"/>
      <c r="BJ81" s="37"/>
      <c r="BK81" s="37"/>
      <c r="BL81" s="37"/>
    </row>
  </sheetData>
  <mergeCells count="70">
    <mergeCell ref="A31:F31"/>
    <mergeCell ref="A1:AG1"/>
    <mergeCell ref="A4:F4"/>
    <mergeCell ref="A6:F6"/>
    <mergeCell ref="A8:F8"/>
    <mergeCell ref="A10:F10"/>
    <mergeCell ref="A12:F12"/>
    <mergeCell ref="A14:F14"/>
    <mergeCell ref="A20:F20"/>
    <mergeCell ref="A23:F23"/>
    <mergeCell ref="A25:F25"/>
    <mergeCell ref="A29:F29"/>
    <mergeCell ref="A33:F33"/>
    <mergeCell ref="A35:F35"/>
    <mergeCell ref="A39:F39"/>
    <mergeCell ref="A41:F41"/>
    <mergeCell ref="A42:F42"/>
    <mergeCell ref="AJ47:BL47"/>
    <mergeCell ref="A51:F51"/>
    <mergeCell ref="AJ51:AP51"/>
    <mergeCell ref="AS51:AX51"/>
    <mergeCell ref="AZ51:BE51"/>
    <mergeCell ref="BG51:BL51"/>
    <mergeCell ref="A47:AG47"/>
    <mergeCell ref="AZ52:BE52"/>
    <mergeCell ref="BG52:BL52"/>
    <mergeCell ref="A53:F53"/>
    <mergeCell ref="AJ53:AP53"/>
    <mergeCell ref="AS53:AX53"/>
    <mergeCell ref="AZ53:BE53"/>
    <mergeCell ref="BG53:BL53"/>
    <mergeCell ref="A52:F52"/>
    <mergeCell ref="AJ52:AP52"/>
    <mergeCell ref="AS52:AX52"/>
    <mergeCell ref="A54:F54"/>
    <mergeCell ref="AJ54:AP54"/>
    <mergeCell ref="AS54:AX54"/>
    <mergeCell ref="AZ54:BE54"/>
    <mergeCell ref="BG54:BL54"/>
    <mergeCell ref="A56:F56"/>
    <mergeCell ref="AJ56:AP56"/>
    <mergeCell ref="AS56:AX56"/>
    <mergeCell ref="A55:F55"/>
    <mergeCell ref="AJ55:AP55"/>
    <mergeCell ref="AS55:AX55"/>
    <mergeCell ref="A57:F57"/>
    <mergeCell ref="AJ57:AP57"/>
    <mergeCell ref="AS57:AX57"/>
    <mergeCell ref="BG57:BL57"/>
    <mergeCell ref="A58:F58"/>
    <mergeCell ref="AJ58:AP58"/>
    <mergeCell ref="AS58:AX58"/>
    <mergeCell ref="AZ58:BE58"/>
    <mergeCell ref="BG58:BL58"/>
    <mergeCell ref="AS59:AX59"/>
    <mergeCell ref="AZ59:BE59"/>
    <mergeCell ref="A60:F60"/>
    <mergeCell ref="AJ60:AP60"/>
    <mergeCell ref="AS60:AX60"/>
    <mergeCell ref="AZ60:BE60"/>
    <mergeCell ref="A62:G62"/>
    <mergeCell ref="AJ62:AP62"/>
    <mergeCell ref="AS62:AX62"/>
    <mergeCell ref="BG62:BL62"/>
    <mergeCell ref="BG60:BL60"/>
    <mergeCell ref="A61:F61"/>
    <mergeCell ref="AJ61:AP61"/>
    <mergeCell ref="AS61:AX61"/>
    <mergeCell ref="AZ61:BE61"/>
    <mergeCell ref="BG61:BL61"/>
  </mergeCells>
  <phoneticPr fontId="1"/>
  <printOptions horizontalCentered="1" verticalCentered="1"/>
  <pageMargins left="0.78740157480314965" right="0.59055118110236227" top="0.59055118110236227" bottom="0.39370078740157483" header="0.51181102362204722" footer="0.51181102362204722"/>
  <pageSetup paperSize="9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E207"/>
  <sheetViews>
    <sheetView view="pageBreakPreview" zoomScaleNormal="100" zoomScaleSheetLayoutView="100" workbookViewId="0">
      <selection activeCell="AL92" sqref="AL92"/>
    </sheetView>
  </sheetViews>
  <sheetFormatPr defaultColWidth="2.7109375" defaultRowHeight="12"/>
  <cols>
    <col min="1" max="2" width="2.28515625" style="23" customWidth="1"/>
    <col min="3" max="7" width="3.42578125" style="23" customWidth="1"/>
    <col min="8" max="19" width="3.140625" style="23" customWidth="1"/>
    <col min="20" max="20" width="2.7109375" style="23" customWidth="1"/>
    <col min="21" max="21" width="2.7109375" style="23"/>
    <col min="22" max="22" width="2.7109375" style="23" customWidth="1"/>
    <col min="23" max="24" width="4" style="23" customWidth="1"/>
    <col min="25" max="16384" width="2.7109375" style="23"/>
  </cols>
  <sheetData>
    <row r="1" spans="1:24" ht="6.6" customHeight="1">
      <c r="B1" s="174" t="s">
        <v>350</v>
      </c>
      <c r="C1" s="174"/>
      <c r="D1" s="174"/>
      <c r="E1" s="174"/>
      <c r="F1" s="174"/>
      <c r="G1" s="174"/>
      <c r="H1" s="174"/>
      <c r="I1" s="174"/>
      <c r="J1" s="15"/>
      <c r="N1" s="15"/>
    </row>
    <row r="2" spans="1:24" ht="6.6" customHeight="1">
      <c r="B2" s="174"/>
      <c r="C2" s="174"/>
      <c r="D2" s="174"/>
      <c r="E2" s="174"/>
      <c r="F2" s="174"/>
      <c r="G2" s="174"/>
      <c r="H2" s="174"/>
      <c r="I2" s="174"/>
      <c r="J2" s="15"/>
      <c r="N2" s="15"/>
    </row>
    <row r="3" spans="1:24" ht="6.6" customHeight="1">
      <c r="B3" s="175"/>
      <c r="C3" s="175"/>
      <c r="D3" s="175"/>
      <c r="E3" s="175"/>
      <c r="F3" s="175"/>
      <c r="G3" s="175"/>
      <c r="H3" s="175"/>
      <c r="I3" s="175"/>
      <c r="J3" s="15"/>
      <c r="K3" s="15"/>
      <c r="L3" s="15"/>
      <c r="M3" s="15"/>
      <c r="N3" s="15"/>
    </row>
    <row r="4" spans="1:24" ht="6.6" customHeight="1">
      <c r="A4" s="176" t="s">
        <v>3</v>
      </c>
      <c r="B4" s="177"/>
      <c r="C4" s="176" t="s">
        <v>109</v>
      </c>
      <c r="D4" s="218"/>
      <c r="E4" s="218"/>
      <c r="F4" s="218"/>
      <c r="G4" s="177"/>
      <c r="H4" s="200">
        <f>A10</f>
        <v>1</v>
      </c>
      <c r="I4" s="201"/>
      <c r="J4" s="201"/>
      <c r="K4" s="202"/>
      <c r="L4" s="200">
        <f>A15</f>
        <v>2</v>
      </c>
      <c r="M4" s="201"/>
      <c r="N4" s="201"/>
      <c r="O4" s="202"/>
      <c r="P4" s="200">
        <f>A20</f>
        <v>3</v>
      </c>
      <c r="Q4" s="201"/>
      <c r="R4" s="201"/>
      <c r="S4" s="202"/>
      <c r="T4" s="221" t="s">
        <v>351</v>
      </c>
      <c r="U4" s="222"/>
      <c r="V4" s="223"/>
      <c r="W4" s="176" t="s">
        <v>352</v>
      </c>
      <c r="X4" s="177"/>
    </row>
    <row r="5" spans="1:24" ht="6.6" customHeight="1">
      <c r="A5" s="178"/>
      <c r="B5" s="179"/>
      <c r="C5" s="178"/>
      <c r="D5" s="219"/>
      <c r="E5" s="219"/>
      <c r="F5" s="219"/>
      <c r="G5" s="179"/>
      <c r="H5" s="203"/>
      <c r="I5" s="204"/>
      <c r="J5" s="204"/>
      <c r="K5" s="205"/>
      <c r="L5" s="203"/>
      <c r="M5" s="204"/>
      <c r="N5" s="204"/>
      <c r="O5" s="205"/>
      <c r="P5" s="203"/>
      <c r="Q5" s="204"/>
      <c r="R5" s="204"/>
      <c r="S5" s="205"/>
      <c r="T5" s="221"/>
      <c r="U5" s="222"/>
      <c r="V5" s="223"/>
      <c r="W5" s="178"/>
      <c r="X5" s="179"/>
    </row>
    <row r="6" spans="1:24" ht="6.6" customHeight="1">
      <c r="A6" s="178"/>
      <c r="B6" s="179"/>
      <c r="C6" s="178"/>
      <c r="D6" s="219"/>
      <c r="E6" s="219"/>
      <c r="F6" s="219"/>
      <c r="G6" s="179"/>
      <c r="H6" s="206"/>
      <c r="I6" s="207"/>
      <c r="J6" s="207"/>
      <c r="K6" s="208"/>
      <c r="L6" s="206"/>
      <c r="M6" s="207"/>
      <c r="N6" s="207"/>
      <c r="O6" s="208"/>
      <c r="P6" s="206"/>
      <c r="Q6" s="207"/>
      <c r="R6" s="207"/>
      <c r="S6" s="208"/>
      <c r="T6" s="221"/>
      <c r="U6" s="222"/>
      <c r="V6" s="223"/>
      <c r="W6" s="178"/>
      <c r="X6" s="179"/>
    </row>
    <row r="7" spans="1:24" ht="6.6" customHeight="1">
      <c r="A7" s="178"/>
      <c r="B7" s="179"/>
      <c r="C7" s="178"/>
      <c r="D7" s="219"/>
      <c r="E7" s="219"/>
      <c r="F7" s="219"/>
      <c r="G7" s="179"/>
      <c r="H7" s="176" t="str">
        <f>C10</f>
        <v>奈良市B</v>
      </c>
      <c r="I7" s="218"/>
      <c r="J7" s="218"/>
      <c r="K7" s="177"/>
      <c r="L7" s="176" t="str">
        <f>C15</f>
        <v>東大阪市</v>
      </c>
      <c r="M7" s="218"/>
      <c r="N7" s="218"/>
      <c r="O7" s="177"/>
      <c r="P7" s="176" t="str">
        <f>C20</f>
        <v>神戸市</v>
      </c>
      <c r="Q7" s="218"/>
      <c r="R7" s="218"/>
      <c r="S7" s="177"/>
      <c r="T7" s="221"/>
      <c r="U7" s="222"/>
      <c r="V7" s="223"/>
      <c r="W7" s="178"/>
      <c r="X7" s="179"/>
    </row>
    <row r="8" spans="1:24" ht="6.6" customHeight="1">
      <c r="A8" s="178"/>
      <c r="B8" s="179"/>
      <c r="C8" s="178"/>
      <c r="D8" s="219"/>
      <c r="E8" s="219"/>
      <c r="F8" s="219"/>
      <c r="G8" s="179"/>
      <c r="H8" s="178"/>
      <c r="I8" s="219"/>
      <c r="J8" s="219"/>
      <c r="K8" s="179"/>
      <c r="L8" s="178"/>
      <c r="M8" s="219"/>
      <c r="N8" s="219"/>
      <c r="O8" s="179"/>
      <c r="P8" s="178"/>
      <c r="Q8" s="219"/>
      <c r="R8" s="219"/>
      <c r="S8" s="179"/>
      <c r="T8" s="221"/>
      <c r="U8" s="222"/>
      <c r="V8" s="223"/>
      <c r="W8" s="178"/>
      <c r="X8" s="179"/>
    </row>
    <row r="9" spans="1:24" ht="6.6" customHeight="1">
      <c r="A9" s="180"/>
      <c r="B9" s="181"/>
      <c r="C9" s="180"/>
      <c r="D9" s="220"/>
      <c r="E9" s="220"/>
      <c r="F9" s="220"/>
      <c r="G9" s="181"/>
      <c r="H9" s="180"/>
      <c r="I9" s="220"/>
      <c r="J9" s="220"/>
      <c r="K9" s="181"/>
      <c r="L9" s="180"/>
      <c r="M9" s="220"/>
      <c r="N9" s="220"/>
      <c r="O9" s="181"/>
      <c r="P9" s="180"/>
      <c r="Q9" s="220"/>
      <c r="R9" s="220"/>
      <c r="S9" s="181"/>
      <c r="T9" s="221"/>
      <c r="U9" s="222"/>
      <c r="V9" s="223"/>
      <c r="W9" s="180"/>
      <c r="X9" s="181"/>
    </row>
    <row r="10" spans="1:24" ht="6.6" customHeight="1">
      <c r="A10" s="176">
        <v>1</v>
      </c>
      <c r="B10" s="177"/>
      <c r="C10" s="200" t="str">
        <f>VLOOKUP($A10,参加名簿,3)</f>
        <v>奈良市B</v>
      </c>
      <c r="D10" s="201"/>
      <c r="E10" s="201"/>
      <c r="F10" s="201"/>
      <c r="G10" s="202"/>
      <c r="H10" s="224"/>
      <c r="I10" s="225"/>
      <c r="J10" s="225"/>
      <c r="K10" s="226"/>
      <c r="L10" s="209" t="s">
        <v>907</v>
      </c>
      <c r="M10" s="210"/>
      <c r="N10" s="210"/>
      <c r="O10" s="211"/>
      <c r="P10" s="191" t="s">
        <v>907</v>
      </c>
      <c r="Q10" s="191"/>
      <c r="R10" s="191"/>
      <c r="S10" s="191"/>
      <c r="T10" s="252">
        <v>2</v>
      </c>
      <c r="U10" s="97"/>
      <c r="V10" s="98"/>
      <c r="W10" s="194">
        <v>1</v>
      </c>
      <c r="X10" s="195"/>
    </row>
    <row r="11" spans="1:24" ht="6.6" customHeight="1">
      <c r="A11" s="178"/>
      <c r="B11" s="179"/>
      <c r="C11" s="203"/>
      <c r="D11" s="204"/>
      <c r="E11" s="204"/>
      <c r="F11" s="204"/>
      <c r="G11" s="205"/>
      <c r="H11" s="227"/>
      <c r="I11" s="228"/>
      <c r="J11" s="228"/>
      <c r="K11" s="229"/>
      <c r="L11" s="212"/>
      <c r="M11" s="213"/>
      <c r="N11" s="213"/>
      <c r="O11" s="214"/>
      <c r="P11" s="191"/>
      <c r="Q11" s="191"/>
      <c r="R11" s="191"/>
      <c r="S11" s="191"/>
      <c r="T11" s="253"/>
      <c r="U11" s="233"/>
      <c r="V11" s="247">
        <v>2</v>
      </c>
      <c r="W11" s="196"/>
      <c r="X11" s="197"/>
    </row>
    <row r="12" spans="1:24" ht="6.6" customHeight="1">
      <c r="A12" s="178"/>
      <c r="B12" s="179"/>
      <c r="C12" s="203"/>
      <c r="D12" s="204"/>
      <c r="E12" s="204"/>
      <c r="F12" s="204"/>
      <c r="G12" s="205"/>
      <c r="H12" s="227"/>
      <c r="I12" s="228"/>
      <c r="J12" s="228"/>
      <c r="K12" s="229"/>
      <c r="L12" s="212"/>
      <c r="M12" s="213"/>
      <c r="N12" s="213"/>
      <c r="O12" s="214"/>
      <c r="P12" s="191"/>
      <c r="Q12" s="191"/>
      <c r="R12" s="191"/>
      <c r="S12" s="191"/>
      <c r="T12" s="253"/>
      <c r="U12" s="233"/>
      <c r="V12" s="247"/>
      <c r="W12" s="196"/>
      <c r="X12" s="197"/>
    </row>
    <row r="13" spans="1:24" ht="6.6" customHeight="1">
      <c r="A13" s="178"/>
      <c r="B13" s="179"/>
      <c r="C13" s="203"/>
      <c r="D13" s="204"/>
      <c r="E13" s="204"/>
      <c r="F13" s="204"/>
      <c r="G13" s="205"/>
      <c r="H13" s="227"/>
      <c r="I13" s="228"/>
      <c r="J13" s="228"/>
      <c r="K13" s="229"/>
      <c r="L13" s="212"/>
      <c r="M13" s="213"/>
      <c r="N13" s="213"/>
      <c r="O13" s="214"/>
      <c r="P13" s="191"/>
      <c r="Q13" s="191"/>
      <c r="R13" s="191"/>
      <c r="S13" s="191"/>
      <c r="T13" s="253"/>
      <c r="U13" s="233"/>
      <c r="V13" s="247"/>
      <c r="W13" s="196"/>
      <c r="X13" s="197"/>
    </row>
    <row r="14" spans="1:24" ht="6.6" customHeight="1">
      <c r="A14" s="180"/>
      <c r="B14" s="181"/>
      <c r="C14" s="206"/>
      <c r="D14" s="207"/>
      <c r="E14" s="207"/>
      <c r="F14" s="207"/>
      <c r="G14" s="208"/>
      <c r="H14" s="230"/>
      <c r="I14" s="231"/>
      <c r="J14" s="231"/>
      <c r="K14" s="232"/>
      <c r="L14" s="215"/>
      <c r="M14" s="216"/>
      <c r="N14" s="216"/>
      <c r="O14" s="217"/>
      <c r="P14" s="191"/>
      <c r="Q14" s="191"/>
      <c r="R14" s="191"/>
      <c r="S14" s="191"/>
      <c r="T14" s="99"/>
      <c r="U14" s="100"/>
      <c r="V14" s="248"/>
      <c r="W14" s="198"/>
      <c r="X14" s="199"/>
    </row>
    <row r="15" spans="1:24" ht="6.6" customHeight="1">
      <c r="A15" s="176">
        <v>2</v>
      </c>
      <c r="B15" s="177"/>
      <c r="C15" s="200" t="str">
        <f>VLOOKUP($A15,参加名簿,3)</f>
        <v>東大阪市</v>
      </c>
      <c r="D15" s="201"/>
      <c r="E15" s="201"/>
      <c r="F15" s="201"/>
      <c r="G15" s="202"/>
      <c r="H15" s="182">
        <v>1</v>
      </c>
      <c r="I15" s="183"/>
      <c r="J15" s="183"/>
      <c r="K15" s="184"/>
      <c r="L15" s="224"/>
      <c r="M15" s="225"/>
      <c r="N15" s="225"/>
      <c r="O15" s="226"/>
      <c r="P15" s="182">
        <v>1</v>
      </c>
      <c r="Q15" s="183"/>
      <c r="R15" s="183"/>
      <c r="S15" s="184"/>
      <c r="T15" s="252">
        <v>0</v>
      </c>
      <c r="U15" s="97"/>
      <c r="V15" s="98"/>
      <c r="W15" s="194">
        <v>3</v>
      </c>
      <c r="X15" s="195"/>
    </row>
    <row r="16" spans="1:24" ht="6.6" customHeight="1">
      <c r="A16" s="178"/>
      <c r="B16" s="179"/>
      <c r="C16" s="203"/>
      <c r="D16" s="204"/>
      <c r="E16" s="204"/>
      <c r="F16" s="204"/>
      <c r="G16" s="205"/>
      <c r="H16" s="185"/>
      <c r="I16" s="186"/>
      <c r="J16" s="186"/>
      <c r="K16" s="187"/>
      <c r="L16" s="227"/>
      <c r="M16" s="228"/>
      <c r="N16" s="228"/>
      <c r="O16" s="229"/>
      <c r="P16" s="185"/>
      <c r="Q16" s="186"/>
      <c r="R16" s="186"/>
      <c r="S16" s="187"/>
      <c r="T16" s="253"/>
      <c r="U16" s="233"/>
      <c r="V16" s="247">
        <v>2</v>
      </c>
      <c r="W16" s="196"/>
      <c r="X16" s="197"/>
    </row>
    <row r="17" spans="1:24" ht="6.6" customHeight="1">
      <c r="A17" s="178"/>
      <c r="B17" s="179"/>
      <c r="C17" s="203"/>
      <c r="D17" s="204"/>
      <c r="E17" s="204"/>
      <c r="F17" s="204"/>
      <c r="G17" s="205"/>
      <c r="H17" s="185"/>
      <c r="I17" s="186"/>
      <c r="J17" s="186"/>
      <c r="K17" s="187"/>
      <c r="L17" s="227"/>
      <c r="M17" s="228"/>
      <c r="N17" s="228"/>
      <c r="O17" s="229"/>
      <c r="P17" s="185"/>
      <c r="Q17" s="186"/>
      <c r="R17" s="186"/>
      <c r="S17" s="187"/>
      <c r="T17" s="253"/>
      <c r="U17" s="233"/>
      <c r="V17" s="247"/>
      <c r="W17" s="196"/>
      <c r="X17" s="197"/>
    </row>
    <row r="18" spans="1:24" ht="6.6" customHeight="1">
      <c r="A18" s="178"/>
      <c r="B18" s="179"/>
      <c r="C18" s="203"/>
      <c r="D18" s="204"/>
      <c r="E18" s="204"/>
      <c r="F18" s="204"/>
      <c r="G18" s="205"/>
      <c r="H18" s="185"/>
      <c r="I18" s="186"/>
      <c r="J18" s="186"/>
      <c r="K18" s="187"/>
      <c r="L18" s="227"/>
      <c r="M18" s="228"/>
      <c r="N18" s="228"/>
      <c r="O18" s="229"/>
      <c r="P18" s="185"/>
      <c r="Q18" s="186"/>
      <c r="R18" s="186"/>
      <c r="S18" s="187"/>
      <c r="T18" s="253"/>
      <c r="U18" s="233"/>
      <c r="V18" s="247"/>
      <c r="W18" s="196"/>
      <c r="X18" s="197"/>
    </row>
    <row r="19" spans="1:24" ht="6.6" customHeight="1">
      <c r="A19" s="180"/>
      <c r="B19" s="181"/>
      <c r="C19" s="206"/>
      <c r="D19" s="207"/>
      <c r="E19" s="207"/>
      <c r="F19" s="207"/>
      <c r="G19" s="208"/>
      <c r="H19" s="188"/>
      <c r="I19" s="189"/>
      <c r="J19" s="189"/>
      <c r="K19" s="190"/>
      <c r="L19" s="230"/>
      <c r="M19" s="231"/>
      <c r="N19" s="231"/>
      <c r="O19" s="232"/>
      <c r="P19" s="188"/>
      <c r="Q19" s="189"/>
      <c r="R19" s="189"/>
      <c r="S19" s="190"/>
      <c r="T19" s="99"/>
      <c r="U19" s="100"/>
      <c r="V19" s="248"/>
      <c r="W19" s="198"/>
      <c r="X19" s="199"/>
    </row>
    <row r="20" spans="1:24" ht="6.6" customHeight="1">
      <c r="A20" s="235">
        <v>3</v>
      </c>
      <c r="B20" s="235"/>
      <c r="C20" s="200" t="str">
        <f>VLOOKUP($A20,参加名簿,3)</f>
        <v>神戸市</v>
      </c>
      <c r="D20" s="201"/>
      <c r="E20" s="201"/>
      <c r="F20" s="201"/>
      <c r="G20" s="202"/>
      <c r="H20" s="182">
        <v>1</v>
      </c>
      <c r="I20" s="183"/>
      <c r="J20" s="183"/>
      <c r="K20" s="184"/>
      <c r="L20" s="209" t="s">
        <v>907</v>
      </c>
      <c r="M20" s="210"/>
      <c r="N20" s="210"/>
      <c r="O20" s="211"/>
      <c r="P20" s="224"/>
      <c r="Q20" s="225"/>
      <c r="R20" s="225"/>
      <c r="S20" s="226"/>
      <c r="T20" s="252">
        <v>1</v>
      </c>
      <c r="U20" s="97"/>
      <c r="V20" s="98"/>
      <c r="W20" s="194">
        <v>2</v>
      </c>
      <c r="X20" s="195"/>
    </row>
    <row r="21" spans="1:24" ht="6.6" customHeight="1">
      <c r="A21" s="235"/>
      <c r="B21" s="235"/>
      <c r="C21" s="203"/>
      <c r="D21" s="204"/>
      <c r="E21" s="204"/>
      <c r="F21" s="204"/>
      <c r="G21" s="205"/>
      <c r="H21" s="185"/>
      <c r="I21" s="186"/>
      <c r="J21" s="186"/>
      <c r="K21" s="187"/>
      <c r="L21" s="212"/>
      <c r="M21" s="213"/>
      <c r="N21" s="213"/>
      <c r="O21" s="214"/>
      <c r="P21" s="227"/>
      <c r="Q21" s="228"/>
      <c r="R21" s="228"/>
      <c r="S21" s="229"/>
      <c r="T21" s="253"/>
      <c r="U21" s="233"/>
      <c r="V21" s="247">
        <v>2</v>
      </c>
      <c r="W21" s="196"/>
      <c r="X21" s="197"/>
    </row>
    <row r="22" spans="1:24" ht="6.6" customHeight="1">
      <c r="A22" s="235"/>
      <c r="B22" s="235"/>
      <c r="C22" s="203"/>
      <c r="D22" s="204"/>
      <c r="E22" s="204"/>
      <c r="F22" s="204"/>
      <c r="G22" s="205"/>
      <c r="H22" s="185"/>
      <c r="I22" s="186"/>
      <c r="J22" s="186"/>
      <c r="K22" s="187"/>
      <c r="L22" s="212"/>
      <c r="M22" s="213"/>
      <c r="N22" s="213"/>
      <c r="O22" s="214"/>
      <c r="P22" s="227"/>
      <c r="Q22" s="228"/>
      <c r="R22" s="228"/>
      <c r="S22" s="229"/>
      <c r="T22" s="253"/>
      <c r="U22" s="233"/>
      <c r="V22" s="247"/>
      <c r="W22" s="196"/>
      <c r="X22" s="197"/>
    </row>
    <row r="23" spans="1:24" ht="6.6" customHeight="1">
      <c r="A23" s="235"/>
      <c r="B23" s="235"/>
      <c r="C23" s="203"/>
      <c r="D23" s="204"/>
      <c r="E23" s="204"/>
      <c r="F23" s="204"/>
      <c r="G23" s="205"/>
      <c r="H23" s="185"/>
      <c r="I23" s="186"/>
      <c r="J23" s="186"/>
      <c r="K23" s="187"/>
      <c r="L23" s="212"/>
      <c r="M23" s="213"/>
      <c r="N23" s="213"/>
      <c r="O23" s="214"/>
      <c r="P23" s="227"/>
      <c r="Q23" s="228"/>
      <c r="R23" s="228"/>
      <c r="S23" s="229"/>
      <c r="T23" s="253"/>
      <c r="U23" s="233"/>
      <c r="V23" s="247"/>
      <c r="W23" s="196"/>
      <c r="X23" s="197"/>
    </row>
    <row r="24" spans="1:24" ht="6.6" customHeight="1">
      <c r="A24" s="235"/>
      <c r="B24" s="235"/>
      <c r="C24" s="206"/>
      <c r="D24" s="207"/>
      <c r="E24" s="207"/>
      <c r="F24" s="207"/>
      <c r="G24" s="208"/>
      <c r="H24" s="188"/>
      <c r="I24" s="189"/>
      <c r="J24" s="189"/>
      <c r="K24" s="190"/>
      <c r="L24" s="215"/>
      <c r="M24" s="216"/>
      <c r="N24" s="216"/>
      <c r="O24" s="217"/>
      <c r="P24" s="230"/>
      <c r="Q24" s="231"/>
      <c r="R24" s="231"/>
      <c r="S24" s="232"/>
      <c r="T24" s="99"/>
      <c r="U24" s="100"/>
      <c r="V24" s="248"/>
      <c r="W24" s="198"/>
      <c r="X24" s="199"/>
    </row>
    <row r="25" spans="1:24" ht="6.6" customHeight="1"/>
    <row r="26" spans="1:24" ht="6.6" customHeight="1"/>
    <row r="27" spans="1:24" ht="6.6" customHeight="1">
      <c r="B27" s="174" t="s">
        <v>353</v>
      </c>
      <c r="C27" s="174"/>
      <c r="D27" s="174"/>
      <c r="E27" s="174"/>
      <c r="F27" s="174"/>
      <c r="G27" s="174"/>
      <c r="H27" s="174"/>
      <c r="I27" s="174"/>
    </row>
    <row r="28" spans="1:24" ht="6.6" customHeight="1">
      <c r="B28" s="174"/>
      <c r="C28" s="174"/>
      <c r="D28" s="174"/>
      <c r="E28" s="174"/>
      <c r="F28" s="174"/>
      <c r="G28" s="174"/>
      <c r="H28" s="174"/>
      <c r="I28" s="174"/>
    </row>
    <row r="29" spans="1:24" ht="6.6" customHeight="1">
      <c r="B29" s="175"/>
      <c r="C29" s="175"/>
      <c r="D29" s="175"/>
      <c r="E29" s="175"/>
      <c r="F29" s="175"/>
      <c r="G29" s="175"/>
      <c r="H29" s="175"/>
      <c r="I29" s="175"/>
    </row>
    <row r="30" spans="1:24" ht="6.6" customHeight="1">
      <c r="A30" s="235" t="s">
        <v>3</v>
      </c>
      <c r="B30" s="235"/>
      <c r="C30" s="235" t="s">
        <v>109</v>
      </c>
      <c r="D30" s="235"/>
      <c r="E30" s="235"/>
      <c r="F30" s="235"/>
      <c r="G30" s="235"/>
      <c r="H30" s="236">
        <f>A36</f>
        <v>4</v>
      </c>
      <c r="I30" s="236"/>
      <c r="J30" s="236"/>
      <c r="K30" s="236"/>
      <c r="L30" s="236">
        <f>A41</f>
        <v>5</v>
      </c>
      <c r="M30" s="236"/>
      <c r="N30" s="236"/>
      <c r="O30" s="236"/>
      <c r="P30" s="236">
        <f>A46</f>
        <v>6</v>
      </c>
      <c r="Q30" s="236"/>
      <c r="R30" s="236"/>
      <c r="S30" s="236"/>
      <c r="T30" s="221" t="s">
        <v>351</v>
      </c>
      <c r="U30" s="222"/>
      <c r="V30" s="223"/>
      <c r="W30" s="235" t="s">
        <v>352</v>
      </c>
      <c r="X30" s="235"/>
    </row>
    <row r="31" spans="1:24" ht="6.6" customHeight="1">
      <c r="A31" s="235"/>
      <c r="B31" s="235"/>
      <c r="C31" s="235"/>
      <c r="D31" s="235"/>
      <c r="E31" s="235"/>
      <c r="F31" s="235"/>
      <c r="G31" s="235"/>
      <c r="H31" s="236"/>
      <c r="I31" s="236"/>
      <c r="J31" s="236"/>
      <c r="K31" s="236"/>
      <c r="L31" s="236"/>
      <c r="M31" s="236"/>
      <c r="N31" s="236"/>
      <c r="O31" s="236"/>
      <c r="P31" s="236"/>
      <c r="Q31" s="236"/>
      <c r="R31" s="236"/>
      <c r="S31" s="236"/>
      <c r="T31" s="221"/>
      <c r="U31" s="222"/>
      <c r="V31" s="223"/>
      <c r="W31" s="235"/>
      <c r="X31" s="235"/>
    </row>
    <row r="32" spans="1:24" ht="6.6" customHeight="1">
      <c r="A32" s="235"/>
      <c r="B32" s="235"/>
      <c r="C32" s="235"/>
      <c r="D32" s="235"/>
      <c r="E32" s="235"/>
      <c r="F32" s="235"/>
      <c r="G32" s="235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236"/>
      <c r="T32" s="221"/>
      <c r="U32" s="222"/>
      <c r="V32" s="223"/>
      <c r="W32" s="235"/>
      <c r="X32" s="235"/>
    </row>
    <row r="33" spans="1:31" ht="6.6" customHeight="1">
      <c r="A33" s="235"/>
      <c r="B33" s="235"/>
      <c r="C33" s="235"/>
      <c r="D33" s="235"/>
      <c r="E33" s="235"/>
      <c r="F33" s="235"/>
      <c r="G33" s="235"/>
      <c r="H33" s="235" t="str">
        <f>C36</f>
        <v>西宮市</v>
      </c>
      <c r="I33" s="235"/>
      <c r="J33" s="235"/>
      <c r="K33" s="235"/>
      <c r="L33" s="235" t="str">
        <f>C41</f>
        <v>茨木市</v>
      </c>
      <c r="M33" s="235"/>
      <c r="N33" s="235"/>
      <c r="O33" s="235"/>
      <c r="P33" s="235" t="str">
        <f>C46</f>
        <v>和歌山市Ａ</v>
      </c>
      <c r="Q33" s="235"/>
      <c r="R33" s="235"/>
      <c r="S33" s="235"/>
      <c r="T33" s="221"/>
      <c r="U33" s="222"/>
      <c r="V33" s="223"/>
      <c r="W33" s="235"/>
      <c r="X33" s="235"/>
    </row>
    <row r="34" spans="1:31" ht="6.6" customHeight="1">
      <c r="A34" s="235"/>
      <c r="B34" s="235"/>
      <c r="C34" s="235"/>
      <c r="D34" s="235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21"/>
      <c r="U34" s="222"/>
      <c r="V34" s="223"/>
      <c r="W34" s="235"/>
      <c r="X34" s="235"/>
    </row>
    <row r="35" spans="1:31" ht="6.6" customHeight="1">
      <c r="A35" s="235"/>
      <c r="B35" s="235"/>
      <c r="C35" s="235"/>
      <c r="D35" s="235"/>
      <c r="E35" s="235"/>
      <c r="F35" s="235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  <c r="R35" s="235"/>
      <c r="S35" s="235"/>
      <c r="T35" s="221"/>
      <c r="U35" s="222"/>
      <c r="V35" s="223"/>
      <c r="W35" s="235"/>
      <c r="X35" s="235"/>
    </row>
    <row r="36" spans="1:31" ht="6.6" customHeight="1">
      <c r="A36" s="235">
        <v>4</v>
      </c>
      <c r="B36" s="235"/>
      <c r="C36" s="236" t="str">
        <f>VLOOKUP($A36,参加名簿,3)</f>
        <v>西宮市</v>
      </c>
      <c r="D36" s="236"/>
      <c r="E36" s="236"/>
      <c r="F36" s="236"/>
      <c r="G36" s="236"/>
      <c r="H36" s="192"/>
      <c r="I36" s="192"/>
      <c r="J36" s="192"/>
      <c r="K36" s="192"/>
      <c r="L36" s="191" t="s">
        <v>910</v>
      </c>
      <c r="M36" s="191"/>
      <c r="N36" s="191"/>
      <c r="O36" s="191"/>
      <c r="P36" s="193">
        <v>1</v>
      </c>
      <c r="Q36" s="193"/>
      <c r="R36" s="193"/>
      <c r="S36" s="193"/>
      <c r="T36" s="249">
        <v>1</v>
      </c>
      <c r="U36" s="97"/>
      <c r="V36" s="98"/>
      <c r="W36" s="251">
        <v>2</v>
      </c>
      <c r="X36" s="251"/>
    </row>
    <row r="37" spans="1:31" ht="6.6" customHeight="1">
      <c r="A37" s="235"/>
      <c r="B37" s="235"/>
      <c r="C37" s="236"/>
      <c r="D37" s="236"/>
      <c r="E37" s="236"/>
      <c r="F37" s="236"/>
      <c r="G37" s="236"/>
      <c r="H37" s="192"/>
      <c r="I37" s="192"/>
      <c r="J37" s="192"/>
      <c r="K37" s="192"/>
      <c r="L37" s="191"/>
      <c r="M37" s="191"/>
      <c r="N37" s="191"/>
      <c r="O37" s="191"/>
      <c r="P37" s="193"/>
      <c r="Q37" s="193"/>
      <c r="R37" s="193"/>
      <c r="S37" s="193"/>
      <c r="T37" s="250"/>
      <c r="U37" s="233"/>
      <c r="V37" s="247">
        <v>2</v>
      </c>
      <c r="W37" s="251"/>
      <c r="X37" s="251"/>
      <c r="AE37" s="15"/>
    </row>
    <row r="38" spans="1:31" ht="6.6" customHeight="1">
      <c r="A38" s="235"/>
      <c r="B38" s="235"/>
      <c r="C38" s="236"/>
      <c r="D38" s="236"/>
      <c r="E38" s="236"/>
      <c r="F38" s="236"/>
      <c r="G38" s="236"/>
      <c r="H38" s="192"/>
      <c r="I38" s="192"/>
      <c r="J38" s="192"/>
      <c r="K38" s="192"/>
      <c r="L38" s="191"/>
      <c r="M38" s="191"/>
      <c r="N38" s="191"/>
      <c r="O38" s="191"/>
      <c r="P38" s="193"/>
      <c r="Q38" s="193"/>
      <c r="R38" s="193"/>
      <c r="S38" s="193"/>
      <c r="T38" s="250"/>
      <c r="U38" s="233"/>
      <c r="V38" s="247"/>
      <c r="W38" s="251"/>
      <c r="X38" s="251"/>
    </row>
    <row r="39" spans="1:31" ht="6.6" customHeight="1">
      <c r="A39" s="235"/>
      <c r="B39" s="235"/>
      <c r="C39" s="236"/>
      <c r="D39" s="236"/>
      <c r="E39" s="236"/>
      <c r="F39" s="236"/>
      <c r="G39" s="236"/>
      <c r="H39" s="192"/>
      <c r="I39" s="192"/>
      <c r="J39" s="192"/>
      <c r="K39" s="192"/>
      <c r="L39" s="191"/>
      <c r="M39" s="191"/>
      <c r="N39" s="191"/>
      <c r="O39" s="191"/>
      <c r="P39" s="193"/>
      <c r="Q39" s="193"/>
      <c r="R39" s="193"/>
      <c r="S39" s="193"/>
      <c r="T39" s="250"/>
      <c r="U39" s="233"/>
      <c r="V39" s="247"/>
      <c r="W39" s="251"/>
      <c r="X39" s="251"/>
    </row>
    <row r="40" spans="1:31" ht="6.6" customHeight="1">
      <c r="A40" s="235"/>
      <c r="B40" s="235"/>
      <c r="C40" s="236"/>
      <c r="D40" s="236"/>
      <c r="E40" s="236"/>
      <c r="F40" s="236"/>
      <c r="G40" s="236"/>
      <c r="H40" s="192"/>
      <c r="I40" s="192"/>
      <c r="J40" s="192"/>
      <c r="K40" s="192"/>
      <c r="L40" s="191"/>
      <c r="M40" s="191"/>
      <c r="N40" s="191"/>
      <c r="O40" s="191"/>
      <c r="P40" s="193"/>
      <c r="Q40" s="193"/>
      <c r="R40" s="193"/>
      <c r="S40" s="193"/>
      <c r="T40" s="101"/>
      <c r="U40" s="100"/>
      <c r="V40" s="248"/>
      <c r="W40" s="251"/>
      <c r="X40" s="251"/>
    </row>
    <row r="41" spans="1:31" ht="6.6" customHeight="1">
      <c r="A41" s="235">
        <v>5</v>
      </c>
      <c r="B41" s="235"/>
      <c r="C41" s="236" t="str">
        <f>VLOOKUP($A41,参加名簿,3)</f>
        <v>茨木市</v>
      </c>
      <c r="D41" s="236"/>
      <c r="E41" s="236"/>
      <c r="F41" s="236"/>
      <c r="G41" s="236"/>
      <c r="H41" s="193">
        <v>0</v>
      </c>
      <c r="I41" s="193"/>
      <c r="J41" s="193"/>
      <c r="K41" s="193"/>
      <c r="L41" s="192"/>
      <c r="M41" s="192"/>
      <c r="N41" s="192"/>
      <c r="O41" s="192"/>
      <c r="P41" s="193">
        <v>1</v>
      </c>
      <c r="Q41" s="193"/>
      <c r="R41" s="193"/>
      <c r="S41" s="193"/>
      <c r="T41" s="249">
        <v>0</v>
      </c>
      <c r="U41" s="97"/>
      <c r="V41" s="98"/>
      <c r="W41" s="251">
        <v>3</v>
      </c>
      <c r="X41" s="251"/>
    </row>
    <row r="42" spans="1:31" ht="6.6" customHeight="1">
      <c r="A42" s="235"/>
      <c r="B42" s="235"/>
      <c r="C42" s="236"/>
      <c r="D42" s="236"/>
      <c r="E42" s="236"/>
      <c r="F42" s="236"/>
      <c r="G42" s="236"/>
      <c r="H42" s="193"/>
      <c r="I42" s="193"/>
      <c r="J42" s="193"/>
      <c r="K42" s="193"/>
      <c r="L42" s="192"/>
      <c r="M42" s="192"/>
      <c r="N42" s="192"/>
      <c r="O42" s="192"/>
      <c r="P42" s="193"/>
      <c r="Q42" s="193"/>
      <c r="R42" s="193"/>
      <c r="S42" s="193"/>
      <c r="T42" s="250"/>
      <c r="U42" s="233"/>
      <c r="V42" s="247">
        <v>2</v>
      </c>
      <c r="W42" s="251"/>
      <c r="X42" s="251"/>
    </row>
    <row r="43" spans="1:31" ht="6.6" customHeight="1">
      <c r="A43" s="235"/>
      <c r="B43" s="235"/>
      <c r="C43" s="236"/>
      <c r="D43" s="236"/>
      <c r="E43" s="236"/>
      <c r="F43" s="236"/>
      <c r="G43" s="236"/>
      <c r="H43" s="193"/>
      <c r="I43" s="193"/>
      <c r="J43" s="193"/>
      <c r="K43" s="193"/>
      <c r="L43" s="192"/>
      <c r="M43" s="192"/>
      <c r="N43" s="192"/>
      <c r="O43" s="192"/>
      <c r="P43" s="193"/>
      <c r="Q43" s="193"/>
      <c r="R43" s="193"/>
      <c r="S43" s="193"/>
      <c r="T43" s="250"/>
      <c r="U43" s="233"/>
      <c r="V43" s="247"/>
      <c r="W43" s="251"/>
      <c r="X43" s="251"/>
    </row>
    <row r="44" spans="1:31" ht="6.6" customHeight="1">
      <c r="A44" s="235"/>
      <c r="B44" s="235"/>
      <c r="C44" s="236"/>
      <c r="D44" s="236"/>
      <c r="E44" s="236"/>
      <c r="F44" s="236"/>
      <c r="G44" s="236"/>
      <c r="H44" s="193"/>
      <c r="I44" s="193"/>
      <c r="J44" s="193"/>
      <c r="K44" s="193"/>
      <c r="L44" s="192"/>
      <c r="M44" s="192"/>
      <c r="N44" s="192"/>
      <c r="O44" s="192"/>
      <c r="P44" s="193"/>
      <c r="Q44" s="193"/>
      <c r="R44" s="193"/>
      <c r="S44" s="193"/>
      <c r="T44" s="250"/>
      <c r="U44" s="233"/>
      <c r="V44" s="247"/>
      <c r="W44" s="251"/>
      <c r="X44" s="251"/>
    </row>
    <row r="45" spans="1:31" ht="6.6" customHeight="1">
      <c r="A45" s="235"/>
      <c r="B45" s="235"/>
      <c r="C45" s="236"/>
      <c r="D45" s="236"/>
      <c r="E45" s="236"/>
      <c r="F45" s="236"/>
      <c r="G45" s="236"/>
      <c r="H45" s="193"/>
      <c r="I45" s="193"/>
      <c r="J45" s="193"/>
      <c r="K45" s="193"/>
      <c r="L45" s="192"/>
      <c r="M45" s="192"/>
      <c r="N45" s="192"/>
      <c r="O45" s="192"/>
      <c r="P45" s="193"/>
      <c r="Q45" s="193"/>
      <c r="R45" s="193"/>
      <c r="S45" s="193"/>
      <c r="T45" s="101"/>
      <c r="U45" s="100"/>
      <c r="V45" s="248"/>
      <c r="W45" s="251"/>
      <c r="X45" s="251"/>
    </row>
    <row r="46" spans="1:31" ht="6.6" customHeight="1">
      <c r="A46" s="235">
        <v>6</v>
      </c>
      <c r="B46" s="235"/>
      <c r="C46" s="236" t="str">
        <f>VLOOKUP($A46,参加名簿,3)</f>
        <v>和歌山市Ａ</v>
      </c>
      <c r="D46" s="236"/>
      <c r="E46" s="236"/>
      <c r="F46" s="236"/>
      <c r="G46" s="236"/>
      <c r="H46" s="191" t="s">
        <v>907</v>
      </c>
      <c r="I46" s="191"/>
      <c r="J46" s="191"/>
      <c r="K46" s="191"/>
      <c r="L46" s="191" t="s">
        <v>907</v>
      </c>
      <c r="M46" s="191"/>
      <c r="N46" s="191"/>
      <c r="O46" s="191"/>
      <c r="P46" s="192"/>
      <c r="Q46" s="192"/>
      <c r="R46" s="192"/>
      <c r="S46" s="192"/>
      <c r="T46" s="249">
        <v>2</v>
      </c>
      <c r="U46" s="97"/>
      <c r="V46" s="98"/>
      <c r="W46" s="251">
        <v>1</v>
      </c>
      <c r="X46" s="251"/>
    </row>
    <row r="47" spans="1:31" ht="6.6" customHeight="1">
      <c r="A47" s="235"/>
      <c r="B47" s="235"/>
      <c r="C47" s="236"/>
      <c r="D47" s="236"/>
      <c r="E47" s="236"/>
      <c r="F47" s="236"/>
      <c r="G47" s="236"/>
      <c r="H47" s="191"/>
      <c r="I47" s="191"/>
      <c r="J47" s="191"/>
      <c r="K47" s="191"/>
      <c r="L47" s="191"/>
      <c r="M47" s="191"/>
      <c r="N47" s="191"/>
      <c r="O47" s="191"/>
      <c r="P47" s="192"/>
      <c r="Q47" s="192"/>
      <c r="R47" s="192"/>
      <c r="S47" s="192"/>
      <c r="T47" s="250"/>
      <c r="U47" s="233"/>
      <c r="V47" s="247">
        <v>2</v>
      </c>
      <c r="W47" s="251"/>
      <c r="X47" s="251"/>
    </row>
    <row r="48" spans="1:31" ht="6.6" customHeight="1">
      <c r="A48" s="235"/>
      <c r="B48" s="235"/>
      <c r="C48" s="236"/>
      <c r="D48" s="236"/>
      <c r="E48" s="236"/>
      <c r="F48" s="236"/>
      <c r="G48" s="236"/>
      <c r="H48" s="191"/>
      <c r="I48" s="191"/>
      <c r="J48" s="191"/>
      <c r="K48" s="191"/>
      <c r="L48" s="191"/>
      <c r="M48" s="191"/>
      <c r="N48" s="191"/>
      <c r="O48" s="191"/>
      <c r="P48" s="192"/>
      <c r="Q48" s="192"/>
      <c r="R48" s="192"/>
      <c r="S48" s="192"/>
      <c r="T48" s="250"/>
      <c r="U48" s="233"/>
      <c r="V48" s="247"/>
      <c r="W48" s="251"/>
      <c r="X48" s="251"/>
    </row>
    <row r="49" spans="1:24" ht="6.6" customHeight="1">
      <c r="A49" s="235"/>
      <c r="B49" s="235"/>
      <c r="C49" s="236"/>
      <c r="D49" s="236"/>
      <c r="E49" s="236"/>
      <c r="F49" s="236"/>
      <c r="G49" s="236"/>
      <c r="H49" s="191"/>
      <c r="I49" s="191"/>
      <c r="J49" s="191"/>
      <c r="K49" s="191"/>
      <c r="L49" s="191"/>
      <c r="M49" s="191"/>
      <c r="N49" s="191"/>
      <c r="O49" s="191"/>
      <c r="P49" s="192"/>
      <c r="Q49" s="192"/>
      <c r="R49" s="192"/>
      <c r="S49" s="192"/>
      <c r="T49" s="250"/>
      <c r="U49" s="233"/>
      <c r="V49" s="247"/>
      <c r="W49" s="251"/>
      <c r="X49" s="251"/>
    </row>
    <row r="50" spans="1:24" ht="6.6" customHeight="1">
      <c r="A50" s="235"/>
      <c r="B50" s="235"/>
      <c r="C50" s="236"/>
      <c r="D50" s="236"/>
      <c r="E50" s="236"/>
      <c r="F50" s="236"/>
      <c r="G50" s="236"/>
      <c r="H50" s="191"/>
      <c r="I50" s="191"/>
      <c r="J50" s="191"/>
      <c r="K50" s="191"/>
      <c r="L50" s="191"/>
      <c r="M50" s="191"/>
      <c r="N50" s="191"/>
      <c r="O50" s="191"/>
      <c r="P50" s="192"/>
      <c r="Q50" s="192"/>
      <c r="R50" s="192"/>
      <c r="S50" s="192"/>
      <c r="T50" s="99"/>
      <c r="U50" s="100"/>
      <c r="V50" s="248"/>
      <c r="W50" s="251"/>
      <c r="X50" s="251"/>
    </row>
    <row r="51" spans="1:24" ht="6.6" customHeight="1"/>
    <row r="52" spans="1:24" ht="6.6" customHeight="1"/>
    <row r="53" spans="1:24" ht="6.6" customHeight="1">
      <c r="B53" s="174" t="s">
        <v>354</v>
      </c>
      <c r="C53" s="174"/>
      <c r="D53" s="174"/>
      <c r="E53" s="174"/>
      <c r="F53" s="174"/>
      <c r="G53" s="174"/>
      <c r="H53" s="174"/>
      <c r="I53" s="174"/>
    </row>
    <row r="54" spans="1:24" ht="6.6" customHeight="1">
      <c r="B54" s="174"/>
      <c r="C54" s="174"/>
      <c r="D54" s="174"/>
      <c r="E54" s="174"/>
      <c r="F54" s="174"/>
      <c r="G54" s="174"/>
      <c r="H54" s="174"/>
      <c r="I54" s="174"/>
    </row>
    <row r="55" spans="1:24" ht="6.6" customHeight="1">
      <c r="B55" s="175"/>
      <c r="C55" s="175"/>
      <c r="D55" s="175"/>
      <c r="E55" s="175"/>
      <c r="F55" s="175"/>
      <c r="G55" s="175"/>
      <c r="H55" s="175"/>
      <c r="I55" s="175"/>
    </row>
    <row r="56" spans="1:24" ht="6.6" customHeight="1">
      <c r="A56" s="235" t="s">
        <v>3</v>
      </c>
      <c r="B56" s="235"/>
      <c r="C56" s="235" t="s">
        <v>109</v>
      </c>
      <c r="D56" s="235"/>
      <c r="E56" s="235"/>
      <c r="F56" s="235"/>
      <c r="G56" s="235"/>
      <c r="H56" s="236">
        <f>A62</f>
        <v>7</v>
      </c>
      <c r="I56" s="236"/>
      <c r="J56" s="236"/>
      <c r="K56" s="236"/>
      <c r="L56" s="236">
        <f>A67</f>
        <v>8</v>
      </c>
      <c r="M56" s="236"/>
      <c r="N56" s="236"/>
      <c r="O56" s="236"/>
      <c r="P56" s="236">
        <f>A72</f>
        <v>9</v>
      </c>
      <c r="Q56" s="236"/>
      <c r="R56" s="236"/>
      <c r="S56" s="236"/>
      <c r="T56" s="221" t="s">
        <v>351</v>
      </c>
      <c r="U56" s="222"/>
      <c r="V56" s="223"/>
      <c r="W56" s="235" t="s">
        <v>352</v>
      </c>
      <c r="X56" s="235"/>
    </row>
    <row r="57" spans="1:24" ht="6.6" customHeight="1">
      <c r="A57" s="235"/>
      <c r="B57" s="235"/>
      <c r="C57" s="235"/>
      <c r="D57" s="235"/>
      <c r="E57" s="235"/>
      <c r="F57" s="235"/>
      <c r="G57" s="235"/>
      <c r="H57" s="236"/>
      <c r="I57" s="236"/>
      <c r="J57" s="236"/>
      <c r="K57" s="236"/>
      <c r="L57" s="236"/>
      <c r="M57" s="236"/>
      <c r="N57" s="236"/>
      <c r="O57" s="236"/>
      <c r="P57" s="236"/>
      <c r="Q57" s="236"/>
      <c r="R57" s="236"/>
      <c r="S57" s="236"/>
      <c r="T57" s="221"/>
      <c r="U57" s="222"/>
      <c r="V57" s="223"/>
      <c r="W57" s="235"/>
      <c r="X57" s="235"/>
    </row>
    <row r="58" spans="1:24" ht="6.6" customHeight="1">
      <c r="A58" s="235"/>
      <c r="B58" s="235"/>
      <c r="C58" s="235"/>
      <c r="D58" s="235"/>
      <c r="E58" s="235"/>
      <c r="F58" s="235"/>
      <c r="G58" s="235"/>
      <c r="H58" s="236"/>
      <c r="I58" s="236"/>
      <c r="J58" s="236"/>
      <c r="K58" s="236"/>
      <c r="L58" s="236"/>
      <c r="M58" s="236"/>
      <c r="N58" s="236"/>
      <c r="O58" s="236"/>
      <c r="P58" s="236"/>
      <c r="Q58" s="236"/>
      <c r="R58" s="236"/>
      <c r="S58" s="236"/>
      <c r="T58" s="221"/>
      <c r="U58" s="222"/>
      <c r="V58" s="223"/>
      <c r="W58" s="235"/>
      <c r="X58" s="235"/>
    </row>
    <row r="59" spans="1:24" ht="6.6" customHeight="1">
      <c r="A59" s="235"/>
      <c r="B59" s="235"/>
      <c r="C59" s="235"/>
      <c r="D59" s="235"/>
      <c r="E59" s="235"/>
      <c r="F59" s="235"/>
      <c r="G59" s="235"/>
      <c r="H59" s="235" t="str">
        <f>C62</f>
        <v>亀岡市</v>
      </c>
      <c r="I59" s="235"/>
      <c r="J59" s="235"/>
      <c r="K59" s="235"/>
      <c r="L59" s="235" t="str">
        <f>C67</f>
        <v>奈良市A</v>
      </c>
      <c r="M59" s="235"/>
      <c r="N59" s="235"/>
      <c r="O59" s="235"/>
      <c r="P59" s="235" t="str">
        <f>C72</f>
        <v>枚方市</v>
      </c>
      <c r="Q59" s="235"/>
      <c r="R59" s="235"/>
      <c r="S59" s="235"/>
      <c r="T59" s="221"/>
      <c r="U59" s="222"/>
      <c r="V59" s="223"/>
      <c r="W59" s="235"/>
      <c r="X59" s="235"/>
    </row>
    <row r="60" spans="1:24" ht="6.6" customHeight="1">
      <c r="A60" s="235"/>
      <c r="B60" s="235"/>
      <c r="C60" s="235"/>
      <c r="D60" s="235"/>
      <c r="E60" s="235"/>
      <c r="F60" s="235"/>
      <c r="G60" s="235"/>
      <c r="H60" s="235"/>
      <c r="I60" s="235"/>
      <c r="J60" s="235"/>
      <c r="K60" s="235"/>
      <c r="L60" s="235"/>
      <c r="M60" s="235"/>
      <c r="N60" s="235"/>
      <c r="O60" s="235"/>
      <c r="P60" s="235"/>
      <c r="Q60" s="235"/>
      <c r="R60" s="235"/>
      <c r="S60" s="235"/>
      <c r="T60" s="221"/>
      <c r="U60" s="222"/>
      <c r="V60" s="223"/>
      <c r="W60" s="235"/>
      <c r="X60" s="235"/>
    </row>
    <row r="61" spans="1:24" ht="6.6" customHeight="1">
      <c r="A61" s="235"/>
      <c r="B61" s="235"/>
      <c r="C61" s="235"/>
      <c r="D61" s="235"/>
      <c r="E61" s="235"/>
      <c r="F61" s="235"/>
      <c r="G61" s="235"/>
      <c r="H61" s="235"/>
      <c r="I61" s="235"/>
      <c r="J61" s="235"/>
      <c r="K61" s="235"/>
      <c r="L61" s="235"/>
      <c r="M61" s="235"/>
      <c r="N61" s="235"/>
      <c r="O61" s="235"/>
      <c r="P61" s="235"/>
      <c r="Q61" s="235"/>
      <c r="R61" s="235"/>
      <c r="S61" s="235"/>
      <c r="T61" s="221"/>
      <c r="U61" s="222"/>
      <c r="V61" s="223"/>
      <c r="W61" s="235"/>
      <c r="X61" s="235"/>
    </row>
    <row r="62" spans="1:24" ht="6.6" customHeight="1">
      <c r="A62" s="235">
        <v>7</v>
      </c>
      <c r="B62" s="235"/>
      <c r="C62" s="238" t="str">
        <f>VLOOKUP($A62,参加名簿,3)</f>
        <v>亀岡市</v>
      </c>
      <c r="D62" s="239"/>
      <c r="E62" s="239"/>
      <c r="F62" s="239"/>
      <c r="G62" s="240"/>
      <c r="H62" s="192"/>
      <c r="I62" s="192"/>
      <c r="J62" s="192"/>
      <c r="K62" s="192"/>
      <c r="L62" s="193">
        <v>1</v>
      </c>
      <c r="M62" s="193"/>
      <c r="N62" s="193"/>
      <c r="O62" s="193"/>
      <c r="P62" s="193">
        <v>1</v>
      </c>
      <c r="Q62" s="193"/>
      <c r="R62" s="193"/>
      <c r="S62" s="193"/>
      <c r="T62" s="249">
        <v>0</v>
      </c>
      <c r="U62" s="97"/>
      <c r="V62" s="98"/>
      <c r="W62" s="234">
        <v>3</v>
      </c>
      <c r="X62" s="234"/>
    </row>
    <row r="63" spans="1:24" ht="6.6" customHeight="1">
      <c r="A63" s="235"/>
      <c r="B63" s="235"/>
      <c r="C63" s="241"/>
      <c r="D63" s="242"/>
      <c r="E63" s="242"/>
      <c r="F63" s="242"/>
      <c r="G63" s="243"/>
      <c r="H63" s="192"/>
      <c r="I63" s="192"/>
      <c r="J63" s="192"/>
      <c r="K63" s="192"/>
      <c r="L63" s="193"/>
      <c r="M63" s="193"/>
      <c r="N63" s="193"/>
      <c r="O63" s="193"/>
      <c r="P63" s="193"/>
      <c r="Q63" s="193"/>
      <c r="R63" s="193"/>
      <c r="S63" s="193"/>
      <c r="T63" s="250"/>
      <c r="U63" s="233"/>
      <c r="V63" s="247">
        <v>2</v>
      </c>
      <c r="W63" s="234"/>
      <c r="X63" s="234"/>
    </row>
    <row r="64" spans="1:24" ht="6.6" customHeight="1">
      <c r="A64" s="235"/>
      <c r="B64" s="235"/>
      <c r="C64" s="241"/>
      <c r="D64" s="242"/>
      <c r="E64" s="242"/>
      <c r="F64" s="242"/>
      <c r="G64" s="243"/>
      <c r="H64" s="192"/>
      <c r="I64" s="192"/>
      <c r="J64" s="192"/>
      <c r="K64" s="192"/>
      <c r="L64" s="193"/>
      <c r="M64" s="193"/>
      <c r="N64" s="193"/>
      <c r="O64" s="193"/>
      <c r="P64" s="193"/>
      <c r="Q64" s="193"/>
      <c r="R64" s="193"/>
      <c r="S64" s="193"/>
      <c r="T64" s="250"/>
      <c r="U64" s="233"/>
      <c r="V64" s="247"/>
      <c r="W64" s="234"/>
      <c r="X64" s="234"/>
    </row>
    <row r="65" spans="1:24" ht="6.6" customHeight="1">
      <c r="A65" s="235"/>
      <c r="B65" s="235"/>
      <c r="C65" s="241"/>
      <c r="D65" s="242"/>
      <c r="E65" s="242"/>
      <c r="F65" s="242"/>
      <c r="G65" s="243"/>
      <c r="H65" s="192"/>
      <c r="I65" s="192"/>
      <c r="J65" s="192"/>
      <c r="K65" s="192"/>
      <c r="L65" s="193"/>
      <c r="M65" s="193"/>
      <c r="N65" s="193"/>
      <c r="O65" s="193"/>
      <c r="P65" s="193"/>
      <c r="Q65" s="193"/>
      <c r="R65" s="193"/>
      <c r="S65" s="193"/>
      <c r="T65" s="250"/>
      <c r="U65" s="233"/>
      <c r="V65" s="247"/>
      <c r="W65" s="234"/>
      <c r="X65" s="234"/>
    </row>
    <row r="66" spans="1:24" ht="6.6" customHeight="1">
      <c r="A66" s="235"/>
      <c r="B66" s="235"/>
      <c r="C66" s="244"/>
      <c r="D66" s="245"/>
      <c r="E66" s="245"/>
      <c r="F66" s="245"/>
      <c r="G66" s="246"/>
      <c r="H66" s="192"/>
      <c r="I66" s="192"/>
      <c r="J66" s="192"/>
      <c r="K66" s="192"/>
      <c r="L66" s="193"/>
      <c r="M66" s="193"/>
      <c r="N66" s="193"/>
      <c r="O66" s="193"/>
      <c r="P66" s="193"/>
      <c r="Q66" s="193"/>
      <c r="R66" s="193"/>
      <c r="S66" s="193"/>
      <c r="T66" s="101"/>
      <c r="U66" s="100"/>
      <c r="V66" s="248"/>
      <c r="W66" s="234"/>
      <c r="X66" s="234"/>
    </row>
    <row r="67" spans="1:24" ht="6.6" customHeight="1">
      <c r="A67" s="235">
        <v>8</v>
      </c>
      <c r="B67" s="235"/>
      <c r="C67" s="236" t="str">
        <f>VLOOKUP($A67,参加名簿,3)</f>
        <v>奈良市A</v>
      </c>
      <c r="D67" s="236"/>
      <c r="E67" s="236"/>
      <c r="F67" s="236"/>
      <c r="G67" s="236"/>
      <c r="H67" s="191" t="s">
        <v>907</v>
      </c>
      <c r="I67" s="193"/>
      <c r="J67" s="193"/>
      <c r="K67" s="193"/>
      <c r="L67" s="237"/>
      <c r="M67" s="237"/>
      <c r="N67" s="237"/>
      <c r="O67" s="237"/>
      <c r="P67" s="191" t="s">
        <v>907</v>
      </c>
      <c r="Q67" s="191"/>
      <c r="R67" s="191"/>
      <c r="S67" s="191"/>
      <c r="T67" s="249">
        <v>2</v>
      </c>
      <c r="U67" s="97"/>
      <c r="V67" s="98"/>
      <c r="W67" s="234">
        <v>1</v>
      </c>
      <c r="X67" s="234"/>
    </row>
    <row r="68" spans="1:24" ht="6.6" customHeight="1">
      <c r="A68" s="235"/>
      <c r="B68" s="235"/>
      <c r="C68" s="236"/>
      <c r="D68" s="236"/>
      <c r="E68" s="236"/>
      <c r="F68" s="236"/>
      <c r="G68" s="236"/>
      <c r="H68" s="193"/>
      <c r="I68" s="193"/>
      <c r="J68" s="193"/>
      <c r="K68" s="193"/>
      <c r="L68" s="237"/>
      <c r="M68" s="237"/>
      <c r="N68" s="237"/>
      <c r="O68" s="237"/>
      <c r="P68" s="191"/>
      <c r="Q68" s="191"/>
      <c r="R68" s="191"/>
      <c r="S68" s="191"/>
      <c r="T68" s="250"/>
      <c r="U68" s="233"/>
      <c r="V68" s="247">
        <v>2</v>
      </c>
      <c r="W68" s="234"/>
      <c r="X68" s="234"/>
    </row>
    <row r="69" spans="1:24" ht="6.6" customHeight="1">
      <c r="A69" s="235"/>
      <c r="B69" s="235"/>
      <c r="C69" s="236"/>
      <c r="D69" s="236"/>
      <c r="E69" s="236"/>
      <c r="F69" s="236"/>
      <c r="G69" s="236"/>
      <c r="H69" s="193"/>
      <c r="I69" s="193"/>
      <c r="J69" s="193"/>
      <c r="K69" s="193"/>
      <c r="L69" s="237"/>
      <c r="M69" s="237"/>
      <c r="N69" s="237"/>
      <c r="O69" s="237"/>
      <c r="P69" s="191"/>
      <c r="Q69" s="191"/>
      <c r="R69" s="191"/>
      <c r="S69" s="191"/>
      <c r="T69" s="250"/>
      <c r="U69" s="233"/>
      <c r="V69" s="247"/>
      <c r="W69" s="234"/>
      <c r="X69" s="234"/>
    </row>
    <row r="70" spans="1:24" ht="6.6" customHeight="1">
      <c r="A70" s="235"/>
      <c r="B70" s="235"/>
      <c r="C70" s="236"/>
      <c r="D70" s="236"/>
      <c r="E70" s="236"/>
      <c r="F70" s="236"/>
      <c r="G70" s="236"/>
      <c r="H70" s="193"/>
      <c r="I70" s="193"/>
      <c r="J70" s="193"/>
      <c r="K70" s="193"/>
      <c r="L70" s="237"/>
      <c r="M70" s="237"/>
      <c r="N70" s="237"/>
      <c r="O70" s="237"/>
      <c r="P70" s="191"/>
      <c r="Q70" s="191"/>
      <c r="R70" s="191"/>
      <c r="S70" s="191"/>
      <c r="T70" s="250"/>
      <c r="U70" s="233"/>
      <c r="V70" s="247"/>
      <c r="W70" s="234"/>
      <c r="X70" s="234"/>
    </row>
    <row r="71" spans="1:24" ht="6.6" customHeight="1">
      <c r="A71" s="235"/>
      <c r="B71" s="235"/>
      <c r="C71" s="236"/>
      <c r="D71" s="236"/>
      <c r="E71" s="236"/>
      <c r="F71" s="236"/>
      <c r="G71" s="236"/>
      <c r="H71" s="193"/>
      <c r="I71" s="193"/>
      <c r="J71" s="193"/>
      <c r="K71" s="193"/>
      <c r="L71" s="237"/>
      <c r="M71" s="237"/>
      <c r="N71" s="237"/>
      <c r="O71" s="237"/>
      <c r="P71" s="191"/>
      <c r="Q71" s="191"/>
      <c r="R71" s="191"/>
      <c r="S71" s="191"/>
      <c r="T71" s="101"/>
      <c r="U71" s="100"/>
      <c r="V71" s="248"/>
      <c r="W71" s="234"/>
      <c r="X71" s="234"/>
    </row>
    <row r="72" spans="1:24" ht="6.6" customHeight="1">
      <c r="A72" s="235">
        <v>9</v>
      </c>
      <c r="B72" s="235"/>
      <c r="C72" s="236" t="str">
        <f>VLOOKUP($A72,参加名簿,3)</f>
        <v>枚方市</v>
      </c>
      <c r="D72" s="236"/>
      <c r="E72" s="236"/>
      <c r="F72" s="236"/>
      <c r="G72" s="236"/>
      <c r="H72" s="191" t="s">
        <v>907</v>
      </c>
      <c r="I72" s="191"/>
      <c r="J72" s="191"/>
      <c r="K72" s="191"/>
      <c r="L72" s="193">
        <v>1</v>
      </c>
      <c r="M72" s="193"/>
      <c r="N72" s="193"/>
      <c r="O72" s="193"/>
      <c r="P72" s="192"/>
      <c r="Q72" s="192"/>
      <c r="R72" s="192"/>
      <c r="S72" s="192"/>
      <c r="T72" s="249">
        <v>1</v>
      </c>
      <c r="U72" s="97"/>
      <c r="V72" s="98"/>
      <c r="W72" s="234">
        <v>2</v>
      </c>
      <c r="X72" s="234"/>
    </row>
    <row r="73" spans="1:24" ht="6.6" customHeight="1">
      <c r="A73" s="235"/>
      <c r="B73" s="235"/>
      <c r="C73" s="236"/>
      <c r="D73" s="236"/>
      <c r="E73" s="236"/>
      <c r="F73" s="236"/>
      <c r="G73" s="236"/>
      <c r="H73" s="191"/>
      <c r="I73" s="191"/>
      <c r="J73" s="191"/>
      <c r="K73" s="191"/>
      <c r="L73" s="193"/>
      <c r="M73" s="193"/>
      <c r="N73" s="193"/>
      <c r="O73" s="193"/>
      <c r="P73" s="192"/>
      <c r="Q73" s="192"/>
      <c r="R73" s="192"/>
      <c r="S73" s="192"/>
      <c r="T73" s="250"/>
      <c r="U73" s="233"/>
      <c r="V73" s="247">
        <v>2</v>
      </c>
      <c r="W73" s="234"/>
      <c r="X73" s="234"/>
    </row>
    <row r="74" spans="1:24" ht="6.6" customHeight="1">
      <c r="A74" s="235"/>
      <c r="B74" s="235"/>
      <c r="C74" s="236"/>
      <c r="D74" s="236"/>
      <c r="E74" s="236"/>
      <c r="F74" s="236"/>
      <c r="G74" s="236"/>
      <c r="H74" s="191"/>
      <c r="I74" s="191"/>
      <c r="J74" s="191"/>
      <c r="K74" s="191"/>
      <c r="L74" s="193"/>
      <c r="M74" s="193"/>
      <c r="N74" s="193"/>
      <c r="O74" s="193"/>
      <c r="P74" s="192"/>
      <c r="Q74" s="192"/>
      <c r="R74" s="192"/>
      <c r="S74" s="192"/>
      <c r="T74" s="250"/>
      <c r="U74" s="233"/>
      <c r="V74" s="247"/>
      <c r="W74" s="234"/>
      <c r="X74" s="234"/>
    </row>
    <row r="75" spans="1:24" ht="6.6" customHeight="1">
      <c r="A75" s="235"/>
      <c r="B75" s="235"/>
      <c r="C75" s="236"/>
      <c r="D75" s="236"/>
      <c r="E75" s="236"/>
      <c r="F75" s="236"/>
      <c r="G75" s="236"/>
      <c r="H75" s="191"/>
      <c r="I75" s="191"/>
      <c r="J75" s="191"/>
      <c r="K75" s="191"/>
      <c r="L75" s="193"/>
      <c r="M75" s="193"/>
      <c r="N75" s="193"/>
      <c r="O75" s="193"/>
      <c r="P75" s="192"/>
      <c r="Q75" s="192"/>
      <c r="R75" s="192"/>
      <c r="S75" s="192"/>
      <c r="T75" s="250"/>
      <c r="U75" s="233"/>
      <c r="V75" s="247"/>
      <c r="W75" s="234"/>
      <c r="X75" s="234"/>
    </row>
    <row r="76" spans="1:24" ht="6.6" customHeight="1">
      <c r="A76" s="235"/>
      <c r="B76" s="235"/>
      <c r="C76" s="236"/>
      <c r="D76" s="236"/>
      <c r="E76" s="236"/>
      <c r="F76" s="236"/>
      <c r="G76" s="236"/>
      <c r="H76" s="191"/>
      <c r="I76" s="191"/>
      <c r="J76" s="191"/>
      <c r="K76" s="191"/>
      <c r="L76" s="193"/>
      <c r="M76" s="193"/>
      <c r="N76" s="193"/>
      <c r="O76" s="193"/>
      <c r="P76" s="192"/>
      <c r="Q76" s="192"/>
      <c r="R76" s="192"/>
      <c r="S76" s="192"/>
      <c r="T76" s="99"/>
      <c r="U76" s="100"/>
      <c r="V76" s="248"/>
      <c r="W76" s="234"/>
      <c r="X76" s="234"/>
    </row>
    <row r="77" spans="1:24" ht="6.6" customHeight="1">
      <c r="A77" s="22"/>
      <c r="B77" s="22"/>
      <c r="C77" s="27"/>
      <c r="D77" s="27"/>
      <c r="E77" s="27"/>
      <c r="F77" s="27"/>
      <c r="G77" s="27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</row>
    <row r="78" spans="1:24" ht="6.6" customHeight="1">
      <c r="A78" s="22"/>
      <c r="B78" s="22"/>
      <c r="C78" s="27"/>
      <c r="D78" s="27"/>
      <c r="E78" s="27"/>
      <c r="F78" s="27"/>
      <c r="G78" s="27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</row>
    <row r="79" spans="1:24" ht="6.6" customHeight="1">
      <c r="B79" s="174" t="s">
        <v>355</v>
      </c>
      <c r="C79" s="174"/>
      <c r="D79" s="174"/>
      <c r="E79" s="174"/>
      <c r="F79" s="174"/>
      <c r="G79" s="174"/>
      <c r="H79" s="174"/>
      <c r="I79" s="174"/>
      <c r="J79" s="22"/>
      <c r="K79" s="22"/>
      <c r="L79" s="22"/>
      <c r="M79" s="22"/>
    </row>
    <row r="80" spans="1:24" ht="6.6" customHeight="1">
      <c r="B80" s="174"/>
      <c r="C80" s="174"/>
      <c r="D80" s="174"/>
      <c r="E80" s="174"/>
      <c r="F80" s="174"/>
      <c r="G80" s="174"/>
      <c r="H80" s="174"/>
      <c r="I80" s="174"/>
      <c r="J80" s="22"/>
      <c r="K80" s="22"/>
      <c r="L80" s="22"/>
      <c r="M80" s="22"/>
    </row>
    <row r="81" spans="1:24" ht="6.6" customHeight="1">
      <c r="B81" s="175"/>
      <c r="C81" s="175"/>
      <c r="D81" s="175"/>
      <c r="E81" s="175"/>
      <c r="F81" s="175"/>
      <c r="G81" s="175"/>
      <c r="H81" s="175"/>
      <c r="I81" s="175"/>
    </row>
    <row r="82" spans="1:24" ht="6.6" customHeight="1">
      <c r="A82" s="235" t="s">
        <v>3</v>
      </c>
      <c r="B82" s="235"/>
      <c r="C82" s="235" t="s">
        <v>109</v>
      </c>
      <c r="D82" s="235"/>
      <c r="E82" s="235"/>
      <c r="F82" s="235"/>
      <c r="G82" s="235"/>
      <c r="H82" s="236">
        <f>A88</f>
        <v>10</v>
      </c>
      <c r="I82" s="236"/>
      <c r="J82" s="236"/>
      <c r="K82" s="236"/>
      <c r="L82" s="236">
        <f>A93</f>
        <v>11</v>
      </c>
      <c r="M82" s="236"/>
      <c r="N82" s="236"/>
      <c r="O82" s="236"/>
      <c r="P82" s="236">
        <f>A98</f>
        <v>12</v>
      </c>
      <c r="Q82" s="236"/>
      <c r="R82" s="236"/>
      <c r="S82" s="236"/>
      <c r="T82" s="221" t="s">
        <v>351</v>
      </c>
      <c r="U82" s="222"/>
      <c r="V82" s="223"/>
      <c r="W82" s="235" t="s">
        <v>352</v>
      </c>
      <c r="X82" s="235"/>
    </row>
    <row r="83" spans="1:24" ht="6.6" customHeight="1">
      <c r="A83" s="235"/>
      <c r="B83" s="235"/>
      <c r="C83" s="235"/>
      <c r="D83" s="235"/>
      <c r="E83" s="235"/>
      <c r="F83" s="235"/>
      <c r="G83" s="235"/>
      <c r="H83" s="236"/>
      <c r="I83" s="236"/>
      <c r="J83" s="236"/>
      <c r="K83" s="236"/>
      <c r="L83" s="236"/>
      <c r="M83" s="236"/>
      <c r="N83" s="236"/>
      <c r="O83" s="236"/>
      <c r="P83" s="236"/>
      <c r="Q83" s="236"/>
      <c r="R83" s="236"/>
      <c r="S83" s="236"/>
      <c r="T83" s="221"/>
      <c r="U83" s="222"/>
      <c r="V83" s="223"/>
      <c r="W83" s="235"/>
      <c r="X83" s="235"/>
    </row>
    <row r="84" spans="1:24" ht="6.6" customHeight="1">
      <c r="A84" s="235"/>
      <c r="B84" s="235"/>
      <c r="C84" s="235"/>
      <c r="D84" s="235"/>
      <c r="E84" s="235"/>
      <c r="F84" s="235"/>
      <c r="G84" s="235"/>
      <c r="H84" s="236"/>
      <c r="I84" s="236"/>
      <c r="J84" s="236"/>
      <c r="K84" s="236"/>
      <c r="L84" s="236"/>
      <c r="M84" s="236"/>
      <c r="N84" s="236"/>
      <c r="O84" s="236"/>
      <c r="P84" s="236"/>
      <c r="Q84" s="236"/>
      <c r="R84" s="236"/>
      <c r="S84" s="236"/>
      <c r="T84" s="221"/>
      <c r="U84" s="222"/>
      <c r="V84" s="223"/>
      <c r="W84" s="235"/>
      <c r="X84" s="235"/>
    </row>
    <row r="85" spans="1:24" ht="6.6" customHeight="1">
      <c r="A85" s="235"/>
      <c r="B85" s="235"/>
      <c r="C85" s="235"/>
      <c r="D85" s="235"/>
      <c r="E85" s="235"/>
      <c r="F85" s="235"/>
      <c r="G85" s="235"/>
      <c r="H85" s="235" t="str">
        <f>C88</f>
        <v>大阪市旭</v>
      </c>
      <c r="I85" s="235"/>
      <c r="J85" s="235"/>
      <c r="K85" s="235"/>
      <c r="L85" s="235" t="str">
        <f>C93</f>
        <v>明石市</v>
      </c>
      <c r="M85" s="235"/>
      <c r="N85" s="235"/>
      <c r="O85" s="235"/>
      <c r="P85" s="235" t="str">
        <f>C98</f>
        <v>甲賀市</v>
      </c>
      <c r="Q85" s="235"/>
      <c r="R85" s="235"/>
      <c r="S85" s="235"/>
      <c r="T85" s="221"/>
      <c r="U85" s="222"/>
      <c r="V85" s="223"/>
      <c r="W85" s="235"/>
      <c r="X85" s="235"/>
    </row>
    <row r="86" spans="1:24" ht="6.6" customHeight="1">
      <c r="A86" s="235"/>
      <c r="B86" s="235"/>
      <c r="C86" s="235"/>
      <c r="D86" s="235"/>
      <c r="E86" s="235"/>
      <c r="F86" s="235"/>
      <c r="G86" s="235"/>
      <c r="H86" s="235"/>
      <c r="I86" s="235"/>
      <c r="J86" s="235"/>
      <c r="K86" s="235"/>
      <c r="L86" s="235"/>
      <c r="M86" s="235"/>
      <c r="N86" s="235"/>
      <c r="O86" s="235"/>
      <c r="P86" s="235"/>
      <c r="Q86" s="235"/>
      <c r="R86" s="235"/>
      <c r="S86" s="235"/>
      <c r="T86" s="221"/>
      <c r="U86" s="222"/>
      <c r="V86" s="223"/>
      <c r="W86" s="235"/>
      <c r="X86" s="235"/>
    </row>
    <row r="87" spans="1:24" ht="6.6" customHeight="1">
      <c r="A87" s="235"/>
      <c r="B87" s="235"/>
      <c r="C87" s="235"/>
      <c r="D87" s="235"/>
      <c r="E87" s="235"/>
      <c r="F87" s="235"/>
      <c r="G87" s="235"/>
      <c r="H87" s="235"/>
      <c r="I87" s="235"/>
      <c r="J87" s="235"/>
      <c r="K87" s="235"/>
      <c r="L87" s="235"/>
      <c r="M87" s="235"/>
      <c r="N87" s="235"/>
      <c r="O87" s="235"/>
      <c r="P87" s="235"/>
      <c r="Q87" s="235"/>
      <c r="R87" s="235"/>
      <c r="S87" s="235"/>
      <c r="T87" s="221"/>
      <c r="U87" s="222"/>
      <c r="V87" s="223"/>
      <c r="W87" s="235"/>
      <c r="X87" s="235"/>
    </row>
    <row r="88" spans="1:24" ht="6.6" customHeight="1">
      <c r="A88" s="235">
        <v>10</v>
      </c>
      <c r="B88" s="235"/>
      <c r="C88" s="236" t="str">
        <f>VLOOKUP($A88,参加名簿,3)</f>
        <v>大阪市旭</v>
      </c>
      <c r="D88" s="236"/>
      <c r="E88" s="236"/>
      <c r="F88" s="236"/>
      <c r="G88" s="236"/>
      <c r="H88" s="192"/>
      <c r="I88" s="192"/>
      <c r="J88" s="192"/>
      <c r="K88" s="192"/>
      <c r="L88" s="191" t="s">
        <v>907</v>
      </c>
      <c r="M88" s="193"/>
      <c r="N88" s="193"/>
      <c r="O88" s="193"/>
      <c r="P88" s="191" t="s">
        <v>910</v>
      </c>
      <c r="Q88" s="191"/>
      <c r="R88" s="191"/>
      <c r="S88" s="191"/>
      <c r="T88" s="249">
        <v>2</v>
      </c>
      <c r="U88" s="97"/>
      <c r="V88" s="98"/>
      <c r="W88" s="234">
        <v>1</v>
      </c>
      <c r="X88" s="234"/>
    </row>
    <row r="89" spans="1:24" ht="6.6" customHeight="1">
      <c r="A89" s="235"/>
      <c r="B89" s="235"/>
      <c r="C89" s="236"/>
      <c r="D89" s="236"/>
      <c r="E89" s="236"/>
      <c r="F89" s="236"/>
      <c r="G89" s="236"/>
      <c r="H89" s="192"/>
      <c r="I89" s="192"/>
      <c r="J89" s="192"/>
      <c r="K89" s="192"/>
      <c r="L89" s="193"/>
      <c r="M89" s="193"/>
      <c r="N89" s="193"/>
      <c r="O89" s="193"/>
      <c r="P89" s="191"/>
      <c r="Q89" s="191"/>
      <c r="R89" s="191"/>
      <c r="S89" s="191"/>
      <c r="T89" s="250"/>
      <c r="U89" s="233"/>
      <c r="V89" s="247">
        <v>2</v>
      </c>
      <c r="W89" s="234"/>
      <c r="X89" s="234"/>
    </row>
    <row r="90" spans="1:24" ht="6.6" customHeight="1">
      <c r="A90" s="235"/>
      <c r="B90" s="235"/>
      <c r="C90" s="236"/>
      <c r="D90" s="236"/>
      <c r="E90" s="236"/>
      <c r="F90" s="236"/>
      <c r="G90" s="236"/>
      <c r="H90" s="192"/>
      <c r="I90" s="192"/>
      <c r="J90" s="192"/>
      <c r="K90" s="192"/>
      <c r="L90" s="193"/>
      <c r="M90" s="193"/>
      <c r="N90" s="193"/>
      <c r="O90" s="193"/>
      <c r="P90" s="191"/>
      <c r="Q90" s="191"/>
      <c r="R90" s="191"/>
      <c r="S90" s="191"/>
      <c r="T90" s="250"/>
      <c r="U90" s="233"/>
      <c r="V90" s="247"/>
      <c r="W90" s="234"/>
      <c r="X90" s="234"/>
    </row>
    <row r="91" spans="1:24" ht="6.6" customHeight="1">
      <c r="A91" s="235"/>
      <c r="B91" s="235"/>
      <c r="C91" s="236"/>
      <c r="D91" s="236"/>
      <c r="E91" s="236"/>
      <c r="F91" s="236"/>
      <c r="G91" s="236"/>
      <c r="H91" s="192"/>
      <c r="I91" s="192"/>
      <c r="J91" s="192"/>
      <c r="K91" s="192"/>
      <c r="L91" s="193"/>
      <c r="M91" s="193"/>
      <c r="N91" s="193"/>
      <c r="O91" s="193"/>
      <c r="P91" s="191"/>
      <c r="Q91" s="191"/>
      <c r="R91" s="191"/>
      <c r="S91" s="191"/>
      <c r="T91" s="250"/>
      <c r="U91" s="233"/>
      <c r="V91" s="247"/>
      <c r="W91" s="234"/>
      <c r="X91" s="234"/>
    </row>
    <row r="92" spans="1:24" ht="6.6" customHeight="1">
      <c r="A92" s="235">
        <v>2</v>
      </c>
      <c r="B92" s="235"/>
      <c r="C92" s="236"/>
      <c r="D92" s="236"/>
      <c r="E92" s="236"/>
      <c r="F92" s="236"/>
      <c r="G92" s="236"/>
      <c r="H92" s="192"/>
      <c r="I92" s="192"/>
      <c r="J92" s="192"/>
      <c r="K92" s="192"/>
      <c r="L92" s="193"/>
      <c r="M92" s="193"/>
      <c r="N92" s="193"/>
      <c r="O92" s="193"/>
      <c r="P92" s="191"/>
      <c r="Q92" s="191"/>
      <c r="R92" s="191"/>
      <c r="S92" s="191"/>
      <c r="T92" s="101"/>
      <c r="U92" s="100"/>
      <c r="V92" s="248"/>
      <c r="W92" s="234"/>
      <c r="X92" s="234"/>
    </row>
    <row r="93" spans="1:24" ht="6.6" customHeight="1">
      <c r="A93" s="235">
        <v>11</v>
      </c>
      <c r="B93" s="235"/>
      <c r="C93" s="236" t="str">
        <f>VLOOKUP($A93,参加名簿,3)</f>
        <v>明石市</v>
      </c>
      <c r="D93" s="236"/>
      <c r="E93" s="236"/>
      <c r="F93" s="236"/>
      <c r="G93" s="236"/>
      <c r="H93" s="193">
        <v>1</v>
      </c>
      <c r="I93" s="193"/>
      <c r="J93" s="193"/>
      <c r="K93" s="193"/>
      <c r="L93" s="237"/>
      <c r="M93" s="237"/>
      <c r="N93" s="237"/>
      <c r="O93" s="237"/>
      <c r="P93" s="193">
        <v>1</v>
      </c>
      <c r="Q93" s="193"/>
      <c r="R93" s="193"/>
      <c r="S93" s="193"/>
      <c r="T93" s="249">
        <v>0</v>
      </c>
      <c r="U93" s="97"/>
      <c r="V93" s="98"/>
      <c r="W93" s="234">
        <v>3</v>
      </c>
      <c r="X93" s="234"/>
    </row>
    <row r="94" spans="1:24" ht="6.6" customHeight="1">
      <c r="A94" s="235"/>
      <c r="B94" s="235"/>
      <c r="C94" s="236"/>
      <c r="D94" s="236"/>
      <c r="E94" s="236"/>
      <c r="F94" s="236"/>
      <c r="G94" s="236"/>
      <c r="H94" s="193"/>
      <c r="I94" s="193"/>
      <c r="J94" s="193"/>
      <c r="K94" s="193"/>
      <c r="L94" s="237"/>
      <c r="M94" s="237"/>
      <c r="N94" s="237"/>
      <c r="O94" s="237"/>
      <c r="P94" s="193"/>
      <c r="Q94" s="193"/>
      <c r="R94" s="193"/>
      <c r="S94" s="193"/>
      <c r="T94" s="250"/>
      <c r="U94" s="233"/>
      <c r="V94" s="247">
        <v>2</v>
      </c>
      <c r="W94" s="234"/>
      <c r="X94" s="234"/>
    </row>
    <row r="95" spans="1:24" ht="6.6" customHeight="1">
      <c r="A95" s="235"/>
      <c r="B95" s="235"/>
      <c r="C95" s="236"/>
      <c r="D95" s="236"/>
      <c r="E95" s="236"/>
      <c r="F95" s="236"/>
      <c r="G95" s="236"/>
      <c r="H95" s="193"/>
      <c r="I95" s="193"/>
      <c r="J95" s="193"/>
      <c r="K95" s="193"/>
      <c r="L95" s="237"/>
      <c r="M95" s="237"/>
      <c r="N95" s="237"/>
      <c r="O95" s="237"/>
      <c r="P95" s="193"/>
      <c r="Q95" s="193"/>
      <c r="R95" s="193"/>
      <c r="S95" s="193"/>
      <c r="T95" s="250"/>
      <c r="U95" s="233"/>
      <c r="V95" s="247"/>
      <c r="W95" s="234"/>
      <c r="X95" s="234"/>
    </row>
    <row r="96" spans="1:24" ht="6.6" customHeight="1">
      <c r="A96" s="235"/>
      <c r="B96" s="235"/>
      <c r="C96" s="236"/>
      <c r="D96" s="236"/>
      <c r="E96" s="236"/>
      <c r="F96" s="236"/>
      <c r="G96" s="236"/>
      <c r="H96" s="193"/>
      <c r="I96" s="193"/>
      <c r="J96" s="193"/>
      <c r="K96" s="193"/>
      <c r="L96" s="237"/>
      <c r="M96" s="237"/>
      <c r="N96" s="237"/>
      <c r="O96" s="237"/>
      <c r="P96" s="193"/>
      <c r="Q96" s="193"/>
      <c r="R96" s="193"/>
      <c r="S96" s="193"/>
      <c r="T96" s="250"/>
      <c r="U96" s="233"/>
      <c r="V96" s="247"/>
      <c r="W96" s="234"/>
      <c r="X96" s="234"/>
    </row>
    <row r="97" spans="1:24" ht="6.6" customHeight="1">
      <c r="A97" s="235">
        <v>3</v>
      </c>
      <c r="B97" s="235"/>
      <c r="C97" s="236"/>
      <c r="D97" s="236"/>
      <c r="E97" s="236"/>
      <c r="F97" s="236"/>
      <c r="G97" s="236"/>
      <c r="H97" s="193"/>
      <c r="I97" s="193"/>
      <c r="J97" s="193"/>
      <c r="K97" s="193"/>
      <c r="L97" s="237"/>
      <c r="M97" s="237"/>
      <c r="N97" s="237"/>
      <c r="O97" s="237"/>
      <c r="P97" s="193"/>
      <c r="Q97" s="193"/>
      <c r="R97" s="193"/>
      <c r="S97" s="193"/>
      <c r="T97" s="101"/>
      <c r="U97" s="100"/>
      <c r="V97" s="248"/>
      <c r="W97" s="234"/>
      <c r="X97" s="234"/>
    </row>
    <row r="98" spans="1:24" ht="6.6" customHeight="1">
      <c r="A98" s="235">
        <v>12</v>
      </c>
      <c r="B98" s="235"/>
      <c r="C98" s="200" t="str">
        <f>VLOOKUP($A98,参加名簿,3)</f>
        <v>甲賀市</v>
      </c>
      <c r="D98" s="201"/>
      <c r="E98" s="201"/>
      <c r="F98" s="201"/>
      <c r="G98" s="202"/>
      <c r="H98" s="193">
        <v>0</v>
      </c>
      <c r="I98" s="193"/>
      <c r="J98" s="193"/>
      <c r="K98" s="193"/>
      <c r="L98" s="191" t="s">
        <v>907</v>
      </c>
      <c r="M98" s="191"/>
      <c r="N98" s="191"/>
      <c r="O98" s="191"/>
      <c r="P98" s="192"/>
      <c r="Q98" s="192"/>
      <c r="R98" s="192"/>
      <c r="S98" s="192"/>
      <c r="T98" s="249">
        <v>1</v>
      </c>
      <c r="U98" s="97"/>
      <c r="V98" s="98"/>
      <c r="W98" s="234">
        <v>2</v>
      </c>
      <c r="X98" s="234"/>
    </row>
    <row r="99" spans="1:24" ht="6.6" customHeight="1">
      <c r="A99" s="235"/>
      <c r="B99" s="235"/>
      <c r="C99" s="203"/>
      <c r="D99" s="204"/>
      <c r="E99" s="204"/>
      <c r="F99" s="204"/>
      <c r="G99" s="205"/>
      <c r="H99" s="193"/>
      <c r="I99" s="193"/>
      <c r="J99" s="193"/>
      <c r="K99" s="193"/>
      <c r="L99" s="191"/>
      <c r="M99" s="191"/>
      <c r="N99" s="191"/>
      <c r="O99" s="191"/>
      <c r="P99" s="192"/>
      <c r="Q99" s="192"/>
      <c r="R99" s="192"/>
      <c r="S99" s="192"/>
      <c r="T99" s="250"/>
      <c r="U99" s="233"/>
      <c r="V99" s="247">
        <v>2</v>
      </c>
      <c r="W99" s="234"/>
      <c r="X99" s="234"/>
    </row>
    <row r="100" spans="1:24" ht="6.6" customHeight="1">
      <c r="A100" s="235"/>
      <c r="B100" s="235"/>
      <c r="C100" s="203"/>
      <c r="D100" s="204"/>
      <c r="E100" s="204"/>
      <c r="F100" s="204"/>
      <c r="G100" s="205"/>
      <c r="H100" s="193"/>
      <c r="I100" s="193"/>
      <c r="J100" s="193"/>
      <c r="K100" s="193"/>
      <c r="L100" s="191"/>
      <c r="M100" s="191"/>
      <c r="N100" s="191"/>
      <c r="O100" s="191"/>
      <c r="P100" s="192"/>
      <c r="Q100" s="192"/>
      <c r="R100" s="192"/>
      <c r="S100" s="192"/>
      <c r="T100" s="250"/>
      <c r="U100" s="233"/>
      <c r="V100" s="247"/>
      <c r="W100" s="234"/>
      <c r="X100" s="234"/>
    </row>
    <row r="101" spans="1:24" ht="6.6" customHeight="1">
      <c r="A101" s="235"/>
      <c r="B101" s="235"/>
      <c r="C101" s="203"/>
      <c r="D101" s="204"/>
      <c r="E101" s="204"/>
      <c r="F101" s="204"/>
      <c r="G101" s="205"/>
      <c r="H101" s="193"/>
      <c r="I101" s="193"/>
      <c r="J101" s="193"/>
      <c r="K101" s="193"/>
      <c r="L101" s="191"/>
      <c r="M101" s="191"/>
      <c r="N101" s="191"/>
      <c r="O101" s="191"/>
      <c r="P101" s="192"/>
      <c r="Q101" s="192"/>
      <c r="R101" s="192"/>
      <c r="S101" s="192"/>
      <c r="T101" s="250"/>
      <c r="U101" s="233"/>
      <c r="V101" s="247"/>
      <c r="W101" s="234"/>
      <c r="X101" s="234"/>
    </row>
    <row r="102" spans="1:24" ht="6.6" customHeight="1">
      <c r="A102" s="235"/>
      <c r="B102" s="235"/>
      <c r="C102" s="206"/>
      <c r="D102" s="207"/>
      <c r="E102" s="207"/>
      <c r="F102" s="207"/>
      <c r="G102" s="208"/>
      <c r="H102" s="193"/>
      <c r="I102" s="193"/>
      <c r="J102" s="193"/>
      <c r="K102" s="193"/>
      <c r="L102" s="191"/>
      <c r="M102" s="191"/>
      <c r="N102" s="191"/>
      <c r="O102" s="191"/>
      <c r="P102" s="192"/>
      <c r="Q102" s="192"/>
      <c r="R102" s="192"/>
      <c r="S102" s="192"/>
      <c r="T102" s="99"/>
      <c r="U102" s="100"/>
      <c r="V102" s="248"/>
      <c r="W102" s="234"/>
      <c r="X102" s="234"/>
    </row>
    <row r="103" spans="1:24" ht="6.95" customHeight="1">
      <c r="A103" s="22"/>
      <c r="B103" s="22"/>
      <c r="C103" s="27"/>
      <c r="D103" s="27"/>
      <c r="E103" s="27"/>
      <c r="F103" s="27"/>
      <c r="G103" s="27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</row>
    <row r="104" spans="1:24" ht="8.1" customHeight="1"/>
    <row r="105" spans="1:24" ht="8.1" customHeight="1"/>
    <row r="106" spans="1:24" ht="8.1" customHeight="1"/>
    <row r="107" spans="1:24" ht="8.1" customHeight="1"/>
    <row r="108" spans="1:24" ht="8.1" customHeight="1"/>
    <row r="109" spans="1:24" ht="8.1" customHeight="1"/>
    <row r="110" spans="1:24" ht="8.1" customHeight="1"/>
    <row r="111" spans="1:24" ht="8.1" customHeight="1"/>
    <row r="112" spans="1:24" ht="8.1" customHeight="1"/>
    <row r="113" ht="8.1" customHeight="1"/>
    <row r="114" ht="8.1" customHeight="1"/>
    <row r="115" ht="8.1" customHeight="1"/>
    <row r="116" ht="8.1" customHeight="1"/>
    <row r="117" ht="8.1" customHeight="1"/>
    <row r="118" ht="8.1" customHeight="1"/>
    <row r="119" ht="8.1" customHeight="1"/>
    <row r="120" ht="8.1" customHeight="1"/>
    <row r="121" ht="8.1" customHeight="1"/>
    <row r="122" ht="8.1" customHeight="1"/>
    <row r="123" ht="8.1" customHeight="1"/>
    <row r="124" ht="8.1" customHeight="1"/>
    <row r="125" ht="8.1" customHeight="1"/>
    <row r="126" ht="8.1" customHeight="1"/>
    <row r="127" ht="8.1" customHeight="1"/>
    <row r="128" ht="8.1" customHeight="1"/>
    <row r="129" ht="8.1" customHeight="1"/>
    <row r="130" ht="8.25" customHeight="1"/>
    <row r="131" ht="8.25" customHeight="1"/>
    <row r="132" ht="8.25" customHeight="1"/>
    <row r="133" ht="8.25" customHeight="1"/>
    <row r="134" ht="8.25" customHeight="1"/>
    <row r="135" ht="8.25" customHeight="1"/>
    <row r="136" ht="8.25" customHeight="1"/>
    <row r="137" ht="8.25" customHeight="1"/>
    <row r="138" ht="8.25" customHeight="1"/>
    <row r="139" ht="8.25" customHeight="1"/>
    <row r="140" ht="8.25" customHeight="1"/>
    <row r="141" ht="8.25" customHeight="1"/>
    <row r="142" ht="8.25" customHeight="1"/>
    <row r="143" ht="8.25" customHeight="1"/>
    <row r="144" ht="8.25" customHeight="1"/>
    <row r="145" ht="8.25" customHeight="1"/>
    <row r="146" ht="8.25" customHeight="1"/>
    <row r="147" ht="8.25" customHeight="1"/>
    <row r="148" ht="8.25" customHeight="1"/>
    <row r="149" ht="8.25" customHeight="1"/>
    <row r="150" ht="8.25" customHeight="1"/>
    <row r="151" ht="8.25" customHeight="1"/>
    <row r="152" ht="8.25" customHeight="1"/>
    <row r="153" ht="8.25" customHeight="1"/>
    <row r="154" ht="8.25" customHeight="1"/>
    <row r="155" ht="8.25" customHeight="1"/>
    <row r="156" ht="8.25" customHeight="1"/>
    <row r="157" ht="8.25" customHeight="1"/>
    <row r="158" ht="8.25" customHeight="1"/>
    <row r="159" ht="8.25" customHeight="1"/>
    <row r="160" ht="8.25" customHeight="1"/>
    <row r="161" ht="8.25" customHeight="1"/>
    <row r="162" ht="8.25" customHeight="1"/>
    <row r="163" ht="8.25" customHeight="1"/>
    <row r="164" ht="8.25" customHeight="1"/>
    <row r="165" ht="8.25" customHeight="1"/>
    <row r="166" ht="8.25" customHeight="1"/>
    <row r="167" ht="8.25" customHeight="1"/>
    <row r="168" ht="8.25" customHeight="1"/>
    <row r="169" ht="8.25" customHeight="1"/>
    <row r="170" ht="8.25" customHeight="1"/>
    <row r="171" ht="8.25" customHeight="1"/>
    <row r="172" ht="8.25" customHeight="1"/>
    <row r="173" ht="8.25" customHeight="1"/>
    <row r="174" ht="8.25" customHeight="1"/>
    <row r="175" ht="8.25" customHeight="1"/>
    <row r="176" ht="8.25" customHeight="1"/>
    <row r="177" ht="8.25" customHeight="1"/>
    <row r="178" ht="8.25" customHeight="1"/>
    <row r="179" ht="8.25" customHeight="1"/>
    <row r="180" ht="8.25" customHeight="1"/>
    <row r="181" ht="8.25" customHeight="1"/>
    <row r="182" ht="8.25" customHeight="1"/>
    <row r="183" ht="8.25" customHeight="1"/>
    <row r="184" ht="8.25" customHeight="1"/>
    <row r="185" ht="8.25" customHeight="1"/>
    <row r="186" ht="8.25" customHeight="1"/>
    <row r="187" ht="8.25" customHeight="1"/>
    <row r="188" ht="8.25" customHeight="1"/>
    <row r="189" ht="8.25" customHeight="1"/>
    <row r="190" ht="8.25" customHeight="1"/>
    <row r="191" ht="8.25" customHeight="1"/>
    <row r="192" ht="8.25" customHeight="1"/>
    <row r="193" ht="8.25" customHeight="1"/>
    <row r="194" ht="8.25" customHeight="1"/>
    <row r="195" ht="8.25" customHeight="1"/>
    <row r="196" ht="8.25" customHeight="1"/>
    <row r="197" ht="8.25" customHeight="1"/>
    <row r="198" ht="8.25" customHeight="1"/>
    <row r="199" ht="8.25" customHeight="1"/>
    <row r="200" ht="8.25" customHeight="1"/>
    <row r="201" ht="8.25" customHeight="1"/>
    <row r="202" ht="8.25" customHeight="1"/>
    <row r="203" ht="8.25" customHeight="1"/>
    <row r="204" ht="8.25" customHeight="1"/>
    <row r="205" ht="8.25" customHeight="1"/>
    <row r="206" ht="8.25" customHeight="1"/>
    <row r="207" ht="8.25" customHeight="1"/>
  </sheetData>
  <mergeCells count="152">
    <mergeCell ref="T72:T75"/>
    <mergeCell ref="V73:V76"/>
    <mergeCell ref="T88:T91"/>
    <mergeCell ref="V89:V92"/>
    <mergeCell ref="T93:T96"/>
    <mergeCell ref="V94:V97"/>
    <mergeCell ref="T98:T101"/>
    <mergeCell ref="V99:V102"/>
    <mergeCell ref="T10:T13"/>
    <mergeCell ref="V11:V14"/>
    <mergeCell ref="T15:T18"/>
    <mergeCell ref="V16:V19"/>
    <mergeCell ref="T20:T23"/>
    <mergeCell ref="V21:V24"/>
    <mergeCell ref="T62:T65"/>
    <mergeCell ref="V63:V66"/>
    <mergeCell ref="T67:T70"/>
    <mergeCell ref="V68:V71"/>
    <mergeCell ref="W46:X50"/>
    <mergeCell ref="W56:X61"/>
    <mergeCell ref="W36:X40"/>
    <mergeCell ref="W41:X45"/>
    <mergeCell ref="H15:K19"/>
    <mergeCell ref="C10:G14"/>
    <mergeCell ref="L10:O14"/>
    <mergeCell ref="W30:X35"/>
    <mergeCell ref="H33:K35"/>
    <mergeCell ref="L30:O32"/>
    <mergeCell ref="U47:U49"/>
    <mergeCell ref="C30:G35"/>
    <mergeCell ref="H30:K32"/>
    <mergeCell ref="P30:S32"/>
    <mergeCell ref="L33:O35"/>
    <mergeCell ref="P33:S35"/>
    <mergeCell ref="P46:S50"/>
    <mergeCell ref="P41:S45"/>
    <mergeCell ref="L41:O45"/>
    <mergeCell ref="C46:G50"/>
    <mergeCell ref="H59:K61"/>
    <mergeCell ref="B27:I29"/>
    <mergeCell ref="L15:O19"/>
    <mergeCell ref="A20:B24"/>
    <mergeCell ref="P88:S92"/>
    <mergeCell ref="P82:S84"/>
    <mergeCell ref="L82:O84"/>
    <mergeCell ref="A62:B66"/>
    <mergeCell ref="A88:B92"/>
    <mergeCell ref="C88:G92"/>
    <mergeCell ref="C67:G71"/>
    <mergeCell ref="H67:K71"/>
    <mergeCell ref="H82:K84"/>
    <mergeCell ref="A67:B71"/>
    <mergeCell ref="H62:K66"/>
    <mergeCell ref="B79:I81"/>
    <mergeCell ref="A82:B87"/>
    <mergeCell ref="C82:G87"/>
    <mergeCell ref="A72:B76"/>
    <mergeCell ref="A30:B35"/>
    <mergeCell ref="U16:U18"/>
    <mergeCell ref="U68:U70"/>
    <mergeCell ref="A46:B50"/>
    <mergeCell ref="H36:K40"/>
    <mergeCell ref="C41:G45"/>
    <mergeCell ref="A36:B40"/>
    <mergeCell ref="C36:G40"/>
    <mergeCell ref="H41:K45"/>
    <mergeCell ref="H46:K50"/>
    <mergeCell ref="A41:B45"/>
    <mergeCell ref="H56:K58"/>
    <mergeCell ref="T56:V61"/>
    <mergeCell ref="U37:U39"/>
    <mergeCell ref="U42:U44"/>
    <mergeCell ref="L46:O50"/>
    <mergeCell ref="A15:B19"/>
    <mergeCell ref="V37:V40"/>
    <mergeCell ref="T36:T39"/>
    <mergeCell ref="T41:T44"/>
    <mergeCell ref="V42:V45"/>
    <mergeCell ref="T46:T49"/>
    <mergeCell ref="V47:V50"/>
    <mergeCell ref="H10:K14"/>
    <mergeCell ref="C20:G24"/>
    <mergeCell ref="L7:O9"/>
    <mergeCell ref="P7:S9"/>
    <mergeCell ref="W93:X97"/>
    <mergeCell ref="U63:U65"/>
    <mergeCell ref="W67:X71"/>
    <mergeCell ref="W82:X87"/>
    <mergeCell ref="W72:X76"/>
    <mergeCell ref="U94:U96"/>
    <mergeCell ref="W88:X92"/>
    <mergeCell ref="P67:S71"/>
    <mergeCell ref="L67:O71"/>
    <mergeCell ref="L62:O66"/>
    <mergeCell ref="P62:S66"/>
    <mergeCell ref="W62:X66"/>
    <mergeCell ref="U89:U91"/>
    <mergeCell ref="U73:U75"/>
    <mergeCell ref="P93:S97"/>
    <mergeCell ref="L36:O40"/>
    <mergeCell ref="T30:V35"/>
    <mergeCell ref="P36:S40"/>
    <mergeCell ref="L85:O87"/>
    <mergeCell ref="P85:S87"/>
    <mergeCell ref="W98:X102"/>
    <mergeCell ref="A98:B102"/>
    <mergeCell ref="C98:G102"/>
    <mergeCell ref="P98:S102"/>
    <mergeCell ref="H98:K102"/>
    <mergeCell ref="L98:O102"/>
    <mergeCell ref="U99:U101"/>
    <mergeCell ref="B53:I55"/>
    <mergeCell ref="A56:B61"/>
    <mergeCell ref="L56:O58"/>
    <mergeCell ref="P56:S58"/>
    <mergeCell ref="L59:O61"/>
    <mergeCell ref="P59:S61"/>
    <mergeCell ref="L93:O97"/>
    <mergeCell ref="H88:K92"/>
    <mergeCell ref="H85:K87"/>
    <mergeCell ref="L88:O92"/>
    <mergeCell ref="T82:V87"/>
    <mergeCell ref="C62:G66"/>
    <mergeCell ref="C56:G61"/>
    <mergeCell ref="A93:B97"/>
    <mergeCell ref="C93:G97"/>
    <mergeCell ref="H93:K97"/>
    <mergeCell ref="C72:G76"/>
    <mergeCell ref="B1:I3"/>
    <mergeCell ref="A10:B14"/>
    <mergeCell ref="H20:K24"/>
    <mergeCell ref="H72:K76"/>
    <mergeCell ref="P72:S76"/>
    <mergeCell ref="L72:O76"/>
    <mergeCell ref="A4:B9"/>
    <mergeCell ref="W20:X24"/>
    <mergeCell ref="W15:X19"/>
    <mergeCell ref="L4:O6"/>
    <mergeCell ref="P4:S6"/>
    <mergeCell ref="P15:S19"/>
    <mergeCell ref="L20:O24"/>
    <mergeCell ref="C15:G19"/>
    <mergeCell ref="W10:X14"/>
    <mergeCell ref="H7:K9"/>
    <mergeCell ref="W4:X9"/>
    <mergeCell ref="T4:V9"/>
    <mergeCell ref="P10:S14"/>
    <mergeCell ref="P20:S24"/>
    <mergeCell ref="U11:U13"/>
    <mergeCell ref="U21:U23"/>
    <mergeCell ref="C4:G9"/>
    <mergeCell ref="H4:K6"/>
  </mergeCells>
  <phoneticPr fontId="1"/>
  <printOptions horizontalCentered="1"/>
  <pageMargins left="0.78740157480314965" right="0.59055118110236227" top="0.59055118110236227" bottom="0.39370078740157483" header="0.51181102362204722" footer="0.51181102362204722"/>
  <pageSetup paperSize="9" scale="115" fitToHeight="6"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X103"/>
  <sheetViews>
    <sheetView view="pageBreakPreview" topLeftCell="A31" zoomScaleNormal="100" zoomScaleSheetLayoutView="100" workbookViewId="0">
      <selection activeCell="Q52" sqref="Q52"/>
    </sheetView>
  </sheetViews>
  <sheetFormatPr defaultColWidth="2.7109375" defaultRowHeight="6.6" customHeight="1"/>
  <cols>
    <col min="1" max="2" width="2.28515625" style="23" customWidth="1"/>
    <col min="3" max="7" width="3.42578125" style="23" customWidth="1"/>
    <col min="8" max="19" width="3.140625" style="23" customWidth="1"/>
    <col min="20" max="22" width="2.7109375" style="23"/>
    <col min="23" max="24" width="4" style="23" customWidth="1"/>
    <col min="25" max="16384" width="2.7109375" style="23"/>
  </cols>
  <sheetData>
    <row r="1" spans="1:24" ht="6.6" customHeight="1">
      <c r="B1" s="174" t="s">
        <v>356</v>
      </c>
      <c r="C1" s="174"/>
      <c r="D1" s="174"/>
      <c r="E1" s="174"/>
      <c r="F1" s="174"/>
      <c r="G1" s="174"/>
      <c r="H1" s="15"/>
      <c r="I1" s="15"/>
      <c r="J1" s="15"/>
      <c r="K1" s="15"/>
      <c r="L1" s="15"/>
      <c r="M1" s="15"/>
      <c r="N1" s="15"/>
    </row>
    <row r="2" spans="1:24" ht="6.6" customHeight="1">
      <c r="B2" s="174"/>
      <c r="C2" s="174"/>
      <c r="D2" s="174"/>
      <c r="E2" s="174"/>
      <c r="F2" s="174"/>
      <c r="G2" s="174"/>
      <c r="H2" s="15"/>
      <c r="I2" s="15"/>
      <c r="J2" s="15"/>
      <c r="K2" s="15"/>
      <c r="L2" s="15"/>
      <c r="M2" s="15"/>
      <c r="N2" s="15"/>
    </row>
    <row r="3" spans="1:24" ht="6.6" customHeight="1">
      <c r="B3" s="175"/>
      <c r="C3" s="175"/>
      <c r="D3" s="175"/>
      <c r="E3" s="175"/>
      <c r="F3" s="175"/>
      <c r="G3" s="175"/>
      <c r="H3" s="15"/>
      <c r="I3" s="15"/>
      <c r="J3" s="15"/>
      <c r="K3" s="15"/>
      <c r="L3" s="15"/>
      <c r="M3" s="15"/>
      <c r="N3" s="15"/>
    </row>
    <row r="4" spans="1:24" ht="6.6" customHeight="1">
      <c r="A4" s="176" t="s">
        <v>3</v>
      </c>
      <c r="B4" s="177"/>
      <c r="C4" s="176" t="s">
        <v>109</v>
      </c>
      <c r="D4" s="218"/>
      <c r="E4" s="218"/>
      <c r="F4" s="218"/>
      <c r="G4" s="177"/>
      <c r="H4" s="200">
        <f>A10</f>
        <v>13</v>
      </c>
      <c r="I4" s="201"/>
      <c r="J4" s="201"/>
      <c r="K4" s="202"/>
      <c r="L4" s="200">
        <f>A15</f>
        <v>14</v>
      </c>
      <c r="M4" s="201"/>
      <c r="N4" s="201"/>
      <c r="O4" s="202"/>
      <c r="P4" s="200">
        <f>A20</f>
        <v>15</v>
      </c>
      <c r="Q4" s="201"/>
      <c r="R4" s="201"/>
      <c r="S4" s="202"/>
      <c r="T4" s="176" t="s">
        <v>351</v>
      </c>
      <c r="U4" s="218"/>
      <c r="V4" s="177"/>
      <c r="W4" s="176" t="s">
        <v>352</v>
      </c>
      <c r="X4" s="177"/>
    </row>
    <row r="5" spans="1:24" ht="6.6" customHeight="1">
      <c r="A5" s="178"/>
      <c r="B5" s="179"/>
      <c r="C5" s="178"/>
      <c r="D5" s="219"/>
      <c r="E5" s="219"/>
      <c r="F5" s="219"/>
      <c r="G5" s="179"/>
      <c r="H5" s="203"/>
      <c r="I5" s="204"/>
      <c r="J5" s="204"/>
      <c r="K5" s="205"/>
      <c r="L5" s="203"/>
      <c r="M5" s="204"/>
      <c r="N5" s="204"/>
      <c r="O5" s="205"/>
      <c r="P5" s="203"/>
      <c r="Q5" s="204"/>
      <c r="R5" s="204"/>
      <c r="S5" s="205"/>
      <c r="T5" s="178"/>
      <c r="U5" s="219"/>
      <c r="V5" s="179"/>
      <c r="W5" s="178"/>
      <c r="X5" s="179"/>
    </row>
    <row r="6" spans="1:24" ht="6.6" customHeight="1">
      <c r="A6" s="178"/>
      <c r="B6" s="179"/>
      <c r="C6" s="178"/>
      <c r="D6" s="219"/>
      <c r="E6" s="219"/>
      <c r="F6" s="219"/>
      <c r="G6" s="179"/>
      <c r="H6" s="206"/>
      <c r="I6" s="207"/>
      <c r="J6" s="207"/>
      <c r="K6" s="208"/>
      <c r="L6" s="206"/>
      <c r="M6" s="207"/>
      <c r="N6" s="207"/>
      <c r="O6" s="208"/>
      <c r="P6" s="206"/>
      <c r="Q6" s="207"/>
      <c r="R6" s="207"/>
      <c r="S6" s="208"/>
      <c r="T6" s="178"/>
      <c r="U6" s="219"/>
      <c r="V6" s="179"/>
      <c r="W6" s="178"/>
      <c r="X6" s="179"/>
    </row>
    <row r="7" spans="1:24" ht="6.6" customHeight="1">
      <c r="A7" s="178"/>
      <c r="B7" s="179"/>
      <c r="C7" s="178"/>
      <c r="D7" s="219"/>
      <c r="E7" s="219"/>
      <c r="F7" s="219"/>
      <c r="G7" s="179"/>
      <c r="H7" s="176" t="str">
        <f>C10</f>
        <v>吹田市</v>
      </c>
      <c r="I7" s="218"/>
      <c r="J7" s="218"/>
      <c r="K7" s="177"/>
      <c r="L7" s="176" t="str">
        <f>C15</f>
        <v>城陽市</v>
      </c>
      <c r="M7" s="218"/>
      <c r="N7" s="218"/>
      <c r="O7" s="177"/>
      <c r="P7" s="176" t="str">
        <f>C20</f>
        <v>東近江市</v>
      </c>
      <c r="Q7" s="218"/>
      <c r="R7" s="218"/>
      <c r="S7" s="177"/>
      <c r="T7" s="178"/>
      <c r="U7" s="219"/>
      <c r="V7" s="179"/>
      <c r="W7" s="178"/>
      <c r="X7" s="179"/>
    </row>
    <row r="8" spans="1:24" ht="6.6" customHeight="1">
      <c r="A8" s="178"/>
      <c r="B8" s="179"/>
      <c r="C8" s="178"/>
      <c r="D8" s="219"/>
      <c r="E8" s="219"/>
      <c r="F8" s="219"/>
      <c r="G8" s="179"/>
      <c r="H8" s="178"/>
      <c r="I8" s="219"/>
      <c r="J8" s="219"/>
      <c r="K8" s="179"/>
      <c r="L8" s="178"/>
      <c r="M8" s="219"/>
      <c r="N8" s="219"/>
      <c r="O8" s="179"/>
      <c r="P8" s="178"/>
      <c r="Q8" s="219"/>
      <c r="R8" s="219"/>
      <c r="S8" s="179"/>
      <c r="T8" s="178"/>
      <c r="U8" s="219"/>
      <c r="V8" s="179"/>
      <c r="W8" s="178"/>
      <c r="X8" s="179"/>
    </row>
    <row r="9" spans="1:24" ht="6.6" customHeight="1">
      <c r="A9" s="180"/>
      <c r="B9" s="181"/>
      <c r="C9" s="180"/>
      <c r="D9" s="220"/>
      <c r="E9" s="220"/>
      <c r="F9" s="220"/>
      <c r="G9" s="181"/>
      <c r="H9" s="180"/>
      <c r="I9" s="220"/>
      <c r="J9" s="220"/>
      <c r="K9" s="181"/>
      <c r="L9" s="180"/>
      <c r="M9" s="220"/>
      <c r="N9" s="220"/>
      <c r="O9" s="181"/>
      <c r="P9" s="180"/>
      <c r="Q9" s="220"/>
      <c r="R9" s="220"/>
      <c r="S9" s="181"/>
      <c r="T9" s="180"/>
      <c r="U9" s="220"/>
      <c r="V9" s="181"/>
      <c r="W9" s="180"/>
      <c r="X9" s="181"/>
    </row>
    <row r="10" spans="1:24" ht="6.6" customHeight="1">
      <c r="A10" s="176">
        <v>13</v>
      </c>
      <c r="B10" s="177"/>
      <c r="C10" s="200" t="str">
        <f>VLOOKUP($A10,参加名簿,3)</f>
        <v>吹田市</v>
      </c>
      <c r="D10" s="201"/>
      <c r="E10" s="201"/>
      <c r="F10" s="201"/>
      <c r="G10" s="202"/>
      <c r="H10" s="224"/>
      <c r="I10" s="225"/>
      <c r="J10" s="225"/>
      <c r="K10" s="226"/>
      <c r="L10" s="209" t="s">
        <v>910</v>
      </c>
      <c r="M10" s="210"/>
      <c r="N10" s="210"/>
      <c r="O10" s="211"/>
      <c r="P10" s="209" t="s">
        <v>907</v>
      </c>
      <c r="Q10" s="210"/>
      <c r="R10" s="210"/>
      <c r="S10" s="211"/>
      <c r="T10" s="252">
        <v>2</v>
      </c>
      <c r="U10" s="97"/>
      <c r="V10" s="98"/>
      <c r="W10" s="194">
        <v>1</v>
      </c>
      <c r="X10" s="195"/>
    </row>
    <row r="11" spans="1:24" ht="6.6" customHeight="1">
      <c r="A11" s="178"/>
      <c r="B11" s="179"/>
      <c r="C11" s="203"/>
      <c r="D11" s="204"/>
      <c r="E11" s="204"/>
      <c r="F11" s="204"/>
      <c r="G11" s="205"/>
      <c r="H11" s="227"/>
      <c r="I11" s="228"/>
      <c r="J11" s="228"/>
      <c r="K11" s="229"/>
      <c r="L11" s="212"/>
      <c r="M11" s="213"/>
      <c r="N11" s="213"/>
      <c r="O11" s="214"/>
      <c r="P11" s="212"/>
      <c r="Q11" s="213"/>
      <c r="R11" s="213"/>
      <c r="S11" s="214"/>
      <c r="T11" s="253"/>
      <c r="U11" s="233"/>
      <c r="V11" s="247">
        <v>2</v>
      </c>
      <c r="W11" s="196"/>
      <c r="X11" s="197"/>
    </row>
    <row r="12" spans="1:24" ht="6.6" customHeight="1">
      <c r="A12" s="178"/>
      <c r="B12" s="179"/>
      <c r="C12" s="203"/>
      <c r="D12" s="204"/>
      <c r="E12" s="204"/>
      <c r="F12" s="204"/>
      <c r="G12" s="205"/>
      <c r="H12" s="227"/>
      <c r="I12" s="228"/>
      <c r="J12" s="228"/>
      <c r="K12" s="229"/>
      <c r="L12" s="212"/>
      <c r="M12" s="213"/>
      <c r="N12" s="213"/>
      <c r="O12" s="214"/>
      <c r="P12" s="212"/>
      <c r="Q12" s="213"/>
      <c r="R12" s="213"/>
      <c r="S12" s="214"/>
      <c r="T12" s="253"/>
      <c r="U12" s="233"/>
      <c r="V12" s="247"/>
      <c r="W12" s="196"/>
      <c r="X12" s="197"/>
    </row>
    <row r="13" spans="1:24" ht="6.6" customHeight="1">
      <c r="A13" s="178"/>
      <c r="B13" s="179"/>
      <c r="C13" s="203"/>
      <c r="D13" s="204"/>
      <c r="E13" s="204"/>
      <c r="F13" s="204"/>
      <c r="G13" s="205"/>
      <c r="H13" s="227"/>
      <c r="I13" s="228"/>
      <c r="J13" s="228"/>
      <c r="K13" s="229"/>
      <c r="L13" s="212"/>
      <c r="M13" s="213"/>
      <c r="N13" s="213"/>
      <c r="O13" s="214"/>
      <c r="P13" s="212"/>
      <c r="Q13" s="213"/>
      <c r="R13" s="213"/>
      <c r="S13" s="214"/>
      <c r="T13" s="253"/>
      <c r="U13" s="233"/>
      <c r="V13" s="247"/>
      <c r="W13" s="196"/>
      <c r="X13" s="197"/>
    </row>
    <row r="14" spans="1:24" ht="6.6" customHeight="1">
      <c r="A14" s="180"/>
      <c r="B14" s="181"/>
      <c r="C14" s="206"/>
      <c r="D14" s="207"/>
      <c r="E14" s="207"/>
      <c r="F14" s="207"/>
      <c r="G14" s="208"/>
      <c r="H14" s="230"/>
      <c r="I14" s="231"/>
      <c r="J14" s="231"/>
      <c r="K14" s="232"/>
      <c r="L14" s="215"/>
      <c r="M14" s="216"/>
      <c r="N14" s="216"/>
      <c r="O14" s="217"/>
      <c r="P14" s="215"/>
      <c r="Q14" s="216"/>
      <c r="R14" s="216"/>
      <c r="S14" s="217"/>
      <c r="T14" s="99"/>
      <c r="U14" s="100"/>
      <c r="V14" s="248"/>
      <c r="W14" s="198"/>
      <c r="X14" s="199"/>
    </row>
    <row r="15" spans="1:24" ht="6.6" customHeight="1">
      <c r="A15" s="176">
        <v>14</v>
      </c>
      <c r="B15" s="177"/>
      <c r="C15" s="200" t="str">
        <f>VLOOKUP($A15,参加名簿,3)</f>
        <v>城陽市</v>
      </c>
      <c r="D15" s="201"/>
      <c r="E15" s="201"/>
      <c r="F15" s="201"/>
      <c r="G15" s="202"/>
      <c r="H15" s="182">
        <v>0</v>
      </c>
      <c r="I15" s="183"/>
      <c r="J15" s="183"/>
      <c r="K15" s="184"/>
      <c r="L15" s="224"/>
      <c r="M15" s="225"/>
      <c r="N15" s="225"/>
      <c r="O15" s="226"/>
      <c r="P15" s="209" t="s">
        <v>910</v>
      </c>
      <c r="Q15" s="210"/>
      <c r="R15" s="210"/>
      <c r="S15" s="211"/>
      <c r="T15" s="252">
        <v>1</v>
      </c>
      <c r="U15" s="97"/>
      <c r="V15" s="98"/>
      <c r="W15" s="194">
        <v>2</v>
      </c>
      <c r="X15" s="195"/>
    </row>
    <row r="16" spans="1:24" ht="6.6" customHeight="1">
      <c r="A16" s="178"/>
      <c r="B16" s="179"/>
      <c r="C16" s="203"/>
      <c r="D16" s="204"/>
      <c r="E16" s="204"/>
      <c r="F16" s="204"/>
      <c r="G16" s="205"/>
      <c r="H16" s="185"/>
      <c r="I16" s="186"/>
      <c r="J16" s="186"/>
      <c r="K16" s="187"/>
      <c r="L16" s="227"/>
      <c r="M16" s="228"/>
      <c r="N16" s="228"/>
      <c r="O16" s="229"/>
      <c r="P16" s="212"/>
      <c r="Q16" s="213"/>
      <c r="R16" s="213"/>
      <c r="S16" s="214"/>
      <c r="T16" s="253"/>
      <c r="U16" s="233"/>
      <c r="V16" s="247">
        <v>2</v>
      </c>
      <c r="W16" s="196"/>
      <c r="X16" s="197"/>
    </row>
    <row r="17" spans="1:24" ht="6.6" customHeight="1">
      <c r="A17" s="178"/>
      <c r="B17" s="179"/>
      <c r="C17" s="203"/>
      <c r="D17" s="204"/>
      <c r="E17" s="204"/>
      <c r="F17" s="204"/>
      <c r="G17" s="205"/>
      <c r="H17" s="185"/>
      <c r="I17" s="186"/>
      <c r="J17" s="186"/>
      <c r="K17" s="187"/>
      <c r="L17" s="227"/>
      <c r="M17" s="228"/>
      <c r="N17" s="228"/>
      <c r="O17" s="229"/>
      <c r="P17" s="212"/>
      <c r="Q17" s="213"/>
      <c r="R17" s="213"/>
      <c r="S17" s="214"/>
      <c r="T17" s="253"/>
      <c r="U17" s="233"/>
      <c r="V17" s="247"/>
      <c r="W17" s="196"/>
      <c r="X17" s="197"/>
    </row>
    <row r="18" spans="1:24" ht="6.6" customHeight="1">
      <c r="A18" s="178"/>
      <c r="B18" s="179"/>
      <c r="C18" s="203"/>
      <c r="D18" s="204"/>
      <c r="E18" s="204"/>
      <c r="F18" s="204"/>
      <c r="G18" s="205"/>
      <c r="H18" s="185"/>
      <c r="I18" s="186"/>
      <c r="J18" s="186"/>
      <c r="K18" s="187"/>
      <c r="L18" s="227"/>
      <c r="M18" s="228"/>
      <c r="N18" s="228"/>
      <c r="O18" s="229"/>
      <c r="P18" s="212"/>
      <c r="Q18" s="213"/>
      <c r="R18" s="213"/>
      <c r="S18" s="214"/>
      <c r="T18" s="253"/>
      <c r="U18" s="233"/>
      <c r="V18" s="247"/>
      <c r="W18" s="196"/>
      <c r="X18" s="197"/>
    </row>
    <row r="19" spans="1:24" ht="6.6" customHeight="1">
      <c r="A19" s="180"/>
      <c r="B19" s="181"/>
      <c r="C19" s="206"/>
      <c r="D19" s="207"/>
      <c r="E19" s="207"/>
      <c r="F19" s="207"/>
      <c r="G19" s="208"/>
      <c r="H19" s="188"/>
      <c r="I19" s="189"/>
      <c r="J19" s="189"/>
      <c r="K19" s="190"/>
      <c r="L19" s="230"/>
      <c r="M19" s="231"/>
      <c r="N19" s="231"/>
      <c r="O19" s="232"/>
      <c r="P19" s="215"/>
      <c r="Q19" s="216"/>
      <c r="R19" s="216"/>
      <c r="S19" s="217"/>
      <c r="T19" s="99"/>
      <c r="U19" s="100"/>
      <c r="V19" s="248"/>
      <c r="W19" s="198"/>
      <c r="X19" s="199"/>
    </row>
    <row r="20" spans="1:24" ht="6.6" customHeight="1">
      <c r="A20" s="176">
        <v>15</v>
      </c>
      <c r="B20" s="177"/>
      <c r="C20" s="200" t="str">
        <f>VLOOKUP($A20,参加名簿,3)</f>
        <v>東近江市</v>
      </c>
      <c r="D20" s="201"/>
      <c r="E20" s="201"/>
      <c r="F20" s="201"/>
      <c r="G20" s="202"/>
      <c r="H20" s="182">
        <v>1</v>
      </c>
      <c r="I20" s="183"/>
      <c r="J20" s="183"/>
      <c r="K20" s="184"/>
      <c r="L20" s="182">
        <v>0</v>
      </c>
      <c r="M20" s="183"/>
      <c r="N20" s="183"/>
      <c r="O20" s="184"/>
      <c r="P20" s="224"/>
      <c r="Q20" s="225"/>
      <c r="R20" s="225"/>
      <c r="S20" s="226"/>
      <c r="T20" s="252">
        <v>0</v>
      </c>
      <c r="U20" s="97"/>
      <c r="V20" s="98"/>
      <c r="W20" s="194">
        <v>3</v>
      </c>
      <c r="X20" s="195"/>
    </row>
    <row r="21" spans="1:24" ht="6.6" customHeight="1">
      <c r="A21" s="178"/>
      <c r="B21" s="179"/>
      <c r="C21" s="203"/>
      <c r="D21" s="204"/>
      <c r="E21" s="204"/>
      <c r="F21" s="204"/>
      <c r="G21" s="205"/>
      <c r="H21" s="185"/>
      <c r="I21" s="186"/>
      <c r="J21" s="186"/>
      <c r="K21" s="187"/>
      <c r="L21" s="185"/>
      <c r="M21" s="186"/>
      <c r="N21" s="186"/>
      <c r="O21" s="187"/>
      <c r="P21" s="227"/>
      <c r="Q21" s="228"/>
      <c r="R21" s="228"/>
      <c r="S21" s="229"/>
      <c r="T21" s="253"/>
      <c r="U21" s="233"/>
      <c r="V21" s="247">
        <v>2</v>
      </c>
      <c r="W21" s="196"/>
      <c r="X21" s="197"/>
    </row>
    <row r="22" spans="1:24" ht="6.6" customHeight="1">
      <c r="A22" s="178"/>
      <c r="B22" s="179"/>
      <c r="C22" s="203"/>
      <c r="D22" s="204"/>
      <c r="E22" s="204"/>
      <c r="F22" s="204"/>
      <c r="G22" s="205"/>
      <c r="H22" s="185"/>
      <c r="I22" s="186"/>
      <c r="J22" s="186"/>
      <c r="K22" s="187"/>
      <c r="L22" s="185"/>
      <c r="M22" s="186"/>
      <c r="N22" s="186"/>
      <c r="O22" s="187"/>
      <c r="P22" s="227"/>
      <c r="Q22" s="228"/>
      <c r="R22" s="228"/>
      <c r="S22" s="229"/>
      <c r="T22" s="253"/>
      <c r="U22" s="233"/>
      <c r="V22" s="247"/>
      <c r="W22" s="196"/>
      <c r="X22" s="197"/>
    </row>
    <row r="23" spans="1:24" ht="6.6" customHeight="1">
      <c r="A23" s="178"/>
      <c r="B23" s="179"/>
      <c r="C23" s="203"/>
      <c r="D23" s="204"/>
      <c r="E23" s="204"/>
      <c r="F23" s="204"/>
      <c r="G23" s="205"/>
      <c r="H23" s="185"/>
      <c r="I23" s="186"/>
      <c r="J23" s="186"/>
      <c r="K23" s="187"/>
      <c r="L23" s="185"/>
      <c r="M23" s="186"/>
      <c r="N23" s="186"/>
      <c r="O23" s="187"/>
      <c r="P23" s="227"/>
      <c r="Q23" s="228"/>
      <c r="R23" s="228"/>
      <c r="S23" s="229"/>
      <c r="T23" s="253"/>
      <c r="U23" s="233"/>
      <c r="V23" s="247"/>
      <c r="W23" s="196"/>
      <c r="X23" s="197"/>
    </row>
    <row r="24" spans="1:24" ht="6.6" customHeight="1">
      <c r="A24" s="180"/>
      <c r="B24" s="181"/>
      <c r="C24" s="206"/>
      <c r="D24" s="207"/>
      <c r="E24" s="207"/>
      <c r="F24" s="207"/>
      <c r="G24" s="208"/>
      <c r="H24" s="188"/>
      <c r="I24" s="189"/>
      <c r="J24" s="189"/>
      <c r="K24" s="190"/>
      <c r="L24" s="188"/>
      <c r="M24" s="189"/>
      <c r="N24" s="189"/>
      <c r="O24" s="190"/>
      <c r="P24" s="230"/>
      <c r="Q24" s="231"/>
      <c r="R24" s="231"/>
      <c r="S24" s="232"/>
      <c r="T24" s="99"/>
      <c r="U24" s="100"/>
      <c r="V24" s="248"/>
      <c r="W24" s="198"/>
      <c r="X24" s="199"/>
    </row>
    <row r="25" spans="1:24" ht="6.6" customHeight="1">
      <c r="A25" s="22"/>
      <c r="C25" s="22"/>
      <c r="D25" s="22"/>
      <c r="E25" s="22"/>
      <c r="F25" s="22"/>
      <c r="G25" s="22"/>
      <c r="H25" s="22"/>
      <c r="L25" s="22"/>
      <c r="N25" s="22"/>
      <c r="P25" s="22"/>
    </row>
    <row r="26" spans="1:24" ht="6.6" customHeight="1">
      <c r="A26" s="22"/>
      <c r="C26" s="22"/>
      <c r="D26" s="22"/>
      <c r="E26" s="22"/>
      <c r="F26" s="22"/>
      <c r="G26" s="22"/>
      <c r="H26" s="22"/>
      <c r="L26" s="22"/>
      <c r="N26" s="22"/>
      <c r="P26" s="22"/>
    </row>
    <row r="27" spans="1:24" ht="6.6" customHeight="1">
      <c r="B27" s="174" t="s">
        <v>357</v>
      </c>
      <c r="C27" s="174"/>
      <c r="D27" s="174"/>
      <c r="E27" s="174"/>
      <c r="F27" s="174"/>
      <c r="G27" s="174"/>
      <c r="H27" s="15"/>
      <c r="I27" s="15"/>
      <c r="J27" s="15"/>
      <c r="K27" s="15"/>
      <c r="L27" s="15"/>
      <c r="M27" s="15"/>
      <c r="N27" s="15"/>
    </row>
    <row r="28" spans="1:24" ht="6.6" customHeight="1">
      <c r="B28" s="174"/>
      <c r="C28" s="174"/>
      <c r="D28" s="174"/>
      <c r="E28" s="174"/>
      <c r="F28" s="174"/>
      <c r="G28" s="174"/>
      <c r="H28" s="15"/>
      <c r="I28" s="15"/>
      <c r="J28" s="15"/>
      <c r="K28" s="15"/>
      <c r="L28" s="15"/>
      <c r="M28" s="15"/>
      <c r="N28" s="15"/>
    </row>
    <row r="29" spans="1:24" ht="6.6" customHeight="1">
      <c r="B29" s="175"/>
      <c r="C29" s="175"/>
      <c r="D29" s="175"/>
      <c r="E29" s="175"/>
      <c r="F29" s="175"/>
      <c r="G29" s="175"/>
      <c r="H29" s="15"/>
      <c r="I29" s="15"/>
      <c r="J29" s="15"/>
      <c r="K29" s="15"/>
      <c r="L29" s="15"/>
      <c r="M29" s="15"/>
      <c r="N29" s="15"/>
    </row>
    <row r="30" spans="1:24" ht="6.6" customHeight="1">
      <c r="A30" s="176" t="s">
        <v>3</v>
      </c>
      <c r="B30" s="177"/>
      <c r="C30" s="176" t="s">
        <v>109</v>
      </c>
      <c r="D30" s="218"/>
      <c r="E30" s="218"/>
      <c r="F30" s="218"/>
      <c r="G30" s="177"/>
      <c r="H30" s="200">
        <f>A36</f>
        <v>16</v>
      </c>
      <c r="I30" s="201"/>
      <c r="J30" s="201"/>
      <c r="K30" s="202"/>
      <c r="L30" s="200">
        <f>A41</f>
        <v>17</v>
      </c>
      <c r="M30" s="201"/>
      <c r="N30" s="201"/>
      <c r="O30" s="202"/>
      <c r="P30" s="200">
        <f>A46</f>
        <v>18</v>
      </c>
      <c r="Q30" s="201"/>
      <c r="R30" s="201"/>
      <c r="S30" s="202"/>
      <c r="T30" s="221" t="s">
        <v>351</v>
      </c>
      <c r="U30" s="222"/>
      <c r="V30" s="223"/>
      <c r="W30" s="176" t="s">
        <v>352</v>
      </c>
      <c r="X30" s="177"/>
    </row>
    <row r="31" spans="1:24" ht="6.6" customHeight="1">
      <c r="A31" s="178"/>
      <c r="B31" s="179"/>
      <c r="C31" s="178"/>
      <c r="D31" s="219"/>
      <c r="E31" s="219"/>
      <c r="F31" s="219"/>
      <c r="G31" s="179"/>
      <c r="H31" s="203"/>
      <c r="I31" s="204"/>
      <c r="J31" s="204"/>
      <c r="K31" s="205"/>
      <c r="L31" s="203"/>
      <c r="M31" s="204"/>
      <c r="N31" s="204"/>
      <c r="O31" s="205"/>
      <c r="P31" s="203"/>
      <c r="Q31" s="204"/>
      <c r="R31" s="204"/>
      <c r="S31" s="205"/>
      <c r="T31" s="221"/>
      <c r="U31" s="222"/>
      <c r="V31" s="223"/>
      <c r="W31" s="178"/>
      <c r="X31" s="179"/>
    </row>
    <row r="32" spans="1:24" ht="6.6" customHeight="1">
      <c r="A32" s="178"/>
      <c r="B32" s="179"/>
      <c r="C32" s="178"/>
      <c r="D32" s="219"/>
      <c r="E32" s="219"/>
      <c r="F32" s="219"/>
      <c r="G32" s="179"/>
      <c r="H32" s="206"/>
      <c r="I32" s="207"/>
      <c r="J32" s="207"/>
      <c r="K32" s="208"/>
      <c r="L32" s="206"/>
      <c r="M32" s="207"/>
      <c r="N32" s="207"/>
      <c r="O32" s="208"/>
      <c r="P32" s="206"/>
      <c r="Q32" s="207"/>
      <c r="R32" s="207"/>
      <c r="S32" s="208"/>
      <c r="T32" s="221"/>
      <c r="U32" s="222"/>
      <c r="V32" s="223"/>
      <c r="W32" s="178"/>
      <c r="X32" s="179"/>
    </row>
    <row r="33" spans="1:24" ht="6.6" customHeight="1">
      <c r="A33" s="178"/>
      <c r="B33" s="179"/>
      <c r="C33" s="178"/>
      <c r="D33" s="219"/>
      <c r="E33" s="219"/>
      <c r="F33" s="219"/>
      <c r="G33" s="179"/>
      <c r="H33" s="176" t="str">
        <f>C36</f>
        <v>香芝市</v>
      </c>
      <c r="I33" s="218"/>
      <c r="J33" s="218"/>
      <c r="K33" s="177"/>
      <c r="L33" s="176" t="str">
        <f>C41</f>
        <v>高槻市</v>
      </c>
      <c r="M33" s="218"/>
      <c r="N33" s="218"/>
      <c r="O33" s="177"/>
      <c r="P33" s="176" t="str">
        <f>C46</f>
        <v>京都市スラッカー</v>
      </c>
      <c r="Q33" s="218"/>
      <c r="R33" s="218"/>
      <c r="S33" s="177"/>
      <c r="T33" s="221"/>
      <c r="U33" s="222"/>
      <c r="V33" s="223"/>
      <c r="W33" s="178"/>
      <c r="X33" s="179"/>
    </row>
    <row r="34" spans="1:24" ht="6.6" customHeight="1">
      <c r="A34" s="178"/>
      <c r="B34" s="179"/>
      <c r="C34" s="178"/>
      <c r="D34" s="219"/>
      <c r="E34" s="219"/>
      <c r="F34" s="219"/>
      <c r="G34" s="179"/>
      <c r="H34" s="178"/>
      <c r="I34" s="219"/>
      <c r="J34" s="219"/>
      <c r="K34" s="179"/>
      <c r="L34" s="178"/>
      <c r="M34" s="219"/>
      <c r="N34" s="219"/>
      <c r="O34" s="179"/>
      <c r="P34" s="178"/>
      <c r="Q34" s="219"/>
      <c r="R34" s="219"/>
      <c r="S34" s="179"/>
      <c r="T34" s="221"/>
      <c r="U34" s="222"/>
      <c r="V34" s="223"/>
      <c r="W34" s="178"/>
      <c r="X34" s="179"/>
    </row>
    <row r="35" spans="1:24" ht="6.6" customHeight="1">
      <c r="A35" s="180"/>
      <c r="B35" s="181"/>
      <c r="C35" s="180"/>
      <c r="D35" s="220"/>
      <c r="E35" s="220"/>
      <c r="F35" s="220"/>
      <c r="G35" s="181"/>
      <c r="H35" s="180"/>
      <c r="I35" s="220"/>
      <c r="J35" s="220"/>
      <c r="K35" s="181"/>
      <c r="L35" s="180"/>
      <c r="M35" s="220"/>
      <c r="N35" s="220"/>
      <c r="O35" s="181"/>
      <c r="P35" s="180"/>
      <c r="Q35" s="220"/>
      <c r="R35" s="220"/>
      <c r="S35" s="181"/>
      <c r="T35" s="221"/>
      <c r="U35" s="222"/>
      <c r="V35" s="223"/>
      <c r="W35" s="180"/>
      <c r="X35" s="181"/>
    </row>
    <row r="36" spans="1:24" ht="6.6" customHeight="1">
      <c r="A36" s="176">
        <v>16</v>
      </c>
      <c r="B36" s="177"/>
      <c r="C36" s="200" t="str">
        <f>VLOOKUP($A36,参加名簿,3)</f>
        <v>香芝市</v>
      </c>
      <c r="D36" s="201"/>
      <c r="E36" s="201"/>
      <c r="F36" s="201"/>
      <c r="G36" s="202"/>
      <c r="H36" s="224"/>
      <c r="I36" s="225"/>
      <c r="J36" s="225"/>
      <c r="K36" s="226"/>
      <c r="L36" s="182">
        <v>1</v>
      </c>
      <c r="M36" s="183"/>
      <c r="N36" s="183"/>
      <c r="O36" s="184"/>
      <c r="P36" s="209" t="s">
        <v>907</v>
      </c>
      <c r="Q36" s="210"/>
      <c r="R36" s="210"/>
      <c r="S36" s="211"/>
      <c r="T36" s="249">
        <v>1</v>
      </c>
      <c r="U36" s="97"/>
      <c r="V36" s="98"/>
      <c r="W36" s="194">
        <v>2</v>
      </c>
      <c r="X36" s="195"/>
    </row>
    <row r="37" spans="1:24" ht="6.6" customHeight="1">
      <c r="A37" s="178"/>
      <c r="B37" s="179"/>
      <c r="C37" s="203"/>
      <c r="D37" s="204"/>
      <c r="E37" s="204"/>
      <c r="F37" s="204"/>
      <c r="G37" s="205"/>
      <c r="H37" s="227"/>
      <c r="I37" s="228"/>
      <c r="J37" s="228"/>
      <c r="K37" s="229"/>
      <c r="L37" s="185"/>
      <c r="M37" s="186"/>
      <c r="N37" s="186"/>
      <c r="O37" s="187"/>
      <c r="P37" s="212"/>
      <c r="Q37" s="213"/>
      <c r="R37" s="213"/>
      <c r="S37" s="214"/>
      <c r="T37" s="250"/>
      <c r="U37" s="233"/>
      <c r="V37" s="247">
        <v>2</v>
      </c>
      <c r="W37" s="196"/>
      <c r="X37" s="197"/>
    </row>
    <row r="38" spans="1:24" ht="6.6" customHeight="1">
      <c r="A38" s="178"/>
      <c r="B38" s="179"/>
      <c r="C38" s="203"/>
      <c r="D38" s="204"/>
      <c r="E38" s="204"/>
      <c r="F38" s="204"/>
      <c r="G38" s="205"/>
      <c r="H38" s="227"/>
      <c r="I38" s="228"/>
      <c r="J38" s="228"/>
      <c r="K38" s="229"/>
      <c r="L38" s="185"/>
      <c r="M38" s="186"/>
      <c r="N38" s="186"/>
      <c r="O38" s="187"/>
      <c r="P38" s="212"/>
      <c r="Q38" s="213"/>
      <c r="R38" s="213"/>
      <c r="S38" s="214"/>
      <c r="T38" s="250"/>
      <c r="U38" s="233"/>
      <c r="V38" s="247"/>
      <c r="W38" s="196"/>
      <c r="X38" s="197"/>
    </row>
    <row r="39" spans="1:24" ht="6.6" customHeight="1">
      <c r="A39" s="178"/>
      <c r="B39" s="179"/>
      <c r="C39" s="203"/>
      <c r="D39" s="204"/>
      <c r="E39" s="204"/>
      <c r="F39" s="204"/>
      <c r="G39" s="205"/>
      <c r="H39" s="227"/>
      <c r="I39" s="228"/>
      <c r="J39" s="228"/>
      <c r="K39" s="229"/>
      <c r="L39" s="185"/>
      <c r="M39" s="186"/>
      <c r="N39" s="186"/>
      <c r="O39" s="187"/>
      <c r="P39" s="212"/>
      <c r="Q39" s="213"/>
      <c r="R39" s="213"/>
      <c r="S39" s="214"/>
      <c r="T39" s="250"/>
      <c r="U39" s="233"/>
      <c r="V39" s="247"/>
      <c r="W39" s="196"/>
      <c r="X39" s="197"/>
    </row>
    <row r="40" spans="1:24" ht="6.6" customHeight="1">
      <c r="A40" s="180"/>
      <c r="B40" s="181"/>
      <c r="C40" s="206"/>
      <c r="D40" s="207"/>
      <c r="E40" s="207"/>
      <c r="F40" s="207"/>
      <c r="G40" s="208"/>
      <c r="H40" s="230"/>
      <c r="I40" s="231"/>
      <c r="J40" s="231"/>
      <c r="K40" s="232"/>
      <c r="L40" s="188"/>
      <c r="M40" s="189"/>
      <c r="N40" s="189"/>
      <c r="O40" s="190"/>
      <c r="P40" s="215"/>
      <c r="Q40" s="216"/>
      <c r="R40" s="216"/>
      <c r="S40" s="217"/>
      <c r="T40" s="101"/>
      <c r="U40" s="100"/>
      <c r="V40" s="248"/>
      <c r="W40" s="198"/>
      <c r="X40" s="199"/>
    </row>
    <row r="41" spans="1:24" ht="6.6" customHeight="1">
      <c r="A41" s="176">
        <v>17</v>
      </c>
      <c r="B41" s="177"/>
      <c r="C41" s="200" t="str">
        <f>VLOOKUP($A41,参加名簿,3)</f>
        <v>高槻市</v>
      </c>
      <c r="D41" s="201"/>
      <c r="E41" s="201"/>
      <c r="F41" s="201"/>
      <c r="G41" s="202"/>
      <c r="H41" s="209" t="s">
        <v>907</v>
      </c>
      <c r="I41" s="210"/>
      <c r="J41" s="210"/>
      <c r="K41" s="211"/>
      <c r="L41" s="254"/>
      <c r="M41" s="255"/>
      <c r="N41" s="255"/>
      <c r="O41" s="256"/>
      <c r="P41" s="182">
        <v>1</v>
      </c>
      <c r="Q41" s="183"/>
      <c r="R41" s="183"/>
      <c r="S41" s="184"/>
      <c r="T41" s="249">
        <v>1</v>
      </c>
      <c r="U41" s="97"/>
      <c r="V41" s="98"/>
      <c r="W41" s="194">
        <v>3</v>
      </c>
      <c r="X41" s="195"/>
    </row>
    <row r="42" spans="1:24" ht="6.6" customHeight="1">
      <c r="A42" s="178"/>
      <c r="B42" s="179"/>
      <c r="C42" s="203"/>
      <c r="D42" s="204"/>
      <c r="E42" s="204"/>
      <c r="F42" s="204"/>
      <c r="G42" s="205"/>
      <c r="H42" s="212"/>
      <c r="I42" s="213"/>
      <c r="J42" s="213"/>
      <c r="K42" s="214"/>
      <c r="L42" s="257"/>
      <c r="M42" s="258"/>
      <c r="N42" s="258"/>
      <c r="O42" s="259"/>
      <c r="P42" s="185"/>
      <c r="Q42" s="186"/>
      <c r="R42" s="186"/>
      <c r="S42" s="187"/>
      <c r="T42" s="250"/>
      <c r="U42" s="233"/>
      <c r="V42" s="247">
        <v>2</v>
      </c>
      <c r="W42" s="196"/>
      <c r="X42" s="197"/>
    </row>
    <row r="43" spans="1:24" ht="6.6" customHeight="1">
      <c r="A43" s="178"/>
      <c r="B43" s="179"/>
      <c r="C43" s="203"/>
      <c r="D43" s="204"/>
      <c r="E43" s="204"/>
      <c r="F43" s="204"/>
      <c r="G43" s="205"/>
      <c r="H43" s="212"/>
      <c r="I43" s="213"/>
      <c r="J43" s="213"/>
      <c r="K43" s="214"/>
      <c r="L43" s="257"/>
      <c r="M43" s="258"/>
      <c r="N43" s="258"/>
      <c r="O43" s="259"/>
      <c r="P43" s="185"/>
      <c r="Q43" s="186"/>
      <c r="R43" s="186"/>
      <c r="S43" s="187"/>
      <c r="T43" s="250"/>
      <c r="U43" s="233"/>
      <c r="V43" s="247"/>
      <c r="W43" s="196"/>
      <c r="X43" s="197"/>
    </row>
    <row r="44" spans="1:24" ht="6.6" customHeight="1">
      <c r="A44" s="178"/>
      <c r="B44" s="179"/>
      <c r="C44" s="203"/>
      <c r="D44" s="204"/>
      <c r="E44" s="204"/>
      <c r="F44" s="204"/>
      <c r="G44" s="205"/>
      <c r="H44" s="212"/>
      <c r="I44" s="213"/>
      <c r="J44" s="213"/>
      <c r="K44" s="214"/>
      <c r="L44" s="257"/>
      <c r="M44" s="258"/>
      <c r="N44" s="258"/>
      <c r="O44" s="259"/>
      <c r="P44" s="185"/>
      <c r="Q44" s="186"/>
      <c r="R44" s="186"/>
      <c r="S44" s="187"/>
      <c r="T44" s="250"/>
      <c r="U44" s="233"/>
      <c r="V44" s="247"/>
      <c r="W44" s="196"/>
      <c r="X44" s="197"/>
    </row>
    <row r="45" spans="1:24" ht="6.6" customHeight="1">
      <c r="A45" s="180"/>
      <c r="B45" s="181"/>
      <c r="C45" s="206"/>
      <c r="D45" s="207"/>
      <c r="E45" s="207"/>
      <c r="F45" s="207"/>
      <c r="G45" s="208"/>
      <c r="H45" s="215"/>
      <c r="I45" s="216"/>
      <c r="J45" s="216"/>
      <c r="K45" s="217"/>
      <c r="L45" s="260"/>
      <c r="M45" s="261"/>
      <c r="N45" s="261"/>
      <c r="O45" s="262"/>
      <c r="P45" s="188"/>
      <c r="Q45" s="189"/>
      <c r="R45" s="189"/>
      <c r="S45" s="190"/>
      <c r="T45" s="101"/>
      <c r="U45" s="100"/>
      <c r="V45" s="248"/>
      <c r="W45" s="198"/>
      <c r="X45" s="199"/>
    </row>
    <row r="46" spans="1:24" ht="6.6" customHeight="1">
      <c r="A46" s="176">
        <v>18</v>
      </c>
      <c r="B46" s="177"/>
      <c r="C46" s="200" t="str">
        <f>VLOOKUP($A46,参加名簿,3)</f>
        <v>京都市スラッカー</v>
      </c>
      <c r="D46" s="201"/>
      <c r="E46" s="201"/>
      <c r="F46" s="201"/>
      <c r="G46" s="202"/>
      <c r="H46" s="182">
        <v>1</v>
      </c>
      <c r="I46" s="183"/>
      <c r="J46" s="183"/>
      <c r="K46" s="184"/>
      <c r="L46" s="209" t="s">
        <v>907</v>
      </c>
      <c r="M46" s="183"/>
      <c r="N46" s="183"/>
      <c r="O46" s="184"/>
      <c r="P46" s="224"/>
      <c r="Q46" s="225"/>
      <c r="R46" s="225"/>
      <c r="S46" s="226"/>
      <c r="T46" s="249">
        <v>1</v>
      </c>
      <c r="U46" s="97"/>
      <c r="V46" s="98"/>
      <c r="W46" s="194">
        <v>1</v>
      </c>
      <c r="X46" s="195"/>
    </row>
    <row r="47" spans="1:24" ht="6.6" customHeight="1">
      <c r="A47" s="178"/>
      <c r="B47" s="179"/>
      <c r="C47" s="203"/>
      <c r="D47" s="204"/>
      <c r="E47" s="204"/>
      <c r="F47" s="204"/>
      <c r="G47" s="205"/>
      <c r="H47" s="185"/>
      <c r="I47" s="186"/>
      <c r="J47" s="186"/>
      <c r="K47" s="187"/>
      <c r="L47" s="185"/>
      <c r="M47" s="186"/>
      <c r="N47" s="186"/>
      <c r="O47" s="187"/>
      <c r="P47" s="227"/>
      <c r="Q47" s="228"/>
      <c r="R47" s="228"/>
      <c r="S47" s="229"/>
      <c r="T47" s="250"/>
      <c r="U47" s="233"/>
      <c r="V47" s="247">
        <v>2</v>
      </c>
      <c r="W47" s="196"/>
      <c r="X47" s="197"/>
    </row>
    <row r="48" spans="1:24" ht="6.6" customHeight="1">
      <c r="A48" s="178"/>
      <c r="B48" s="179"/>
      <c r="C48" s="203"/>
      <c r="D48" s="204"/>
      <c r="E48" s="204"/>
      <c r="F48" s="204"/>
      <c r="G48" s="205"/>
      <c r="H48" s="185"/>
      <c r="I48" s="186"/>
      <c r="J48" s="186"/>
      <c r="K48" s="187"/>
      <c r="L48" s="185"/>
      <c r="M48" s="186"/>
      <c r="N48" s="186"/>
      <c r="O48" s="187"/>
      <c r="P48" s="227"/>
      <c r="Q48" s="228"/>
      <c r="R48" s="228"/>
      <c r="S48" s="229"/>
      <c r="T48" s="250"/>
      <c r="U48" s="233"/>
      <c r="V48" s="247"/>
      <c r="W48" s="196"/>
      <c r="X48" s="197"/>
    </row>
    <row r="49" spans="1:24" ht="6.6" customHeight="1">
      <c r="A49" s="178"/>
      <c r="B49" s="179"/>
      <c r="C49" s="203"/>
      <c r="D49" s="204"/>
      <c r="E49" s="204"/>
      <c r="F49" s="204"/>
      <c r="G49" s="205"/>
      <c r="H49" s="185"/>
      <c r="I49" s="186"/>
      <c r="J49" s="186"/>
      <c r="K49" s="187"/>
      <c r="L49" s="185"/>
      <c r="M49" s="186"/>
      <c r="N49" s="186"/>
      <c r="O49" s="187"/>
      <c r="P49" s="227"/>
      <c r="Q49" s="228"/>
      <c r="R49" s="228"/>
      <c r="S49" s="229"/>
      <c r="T49" s="250"/>
      <c r="U49" s="233"/>
      <c r="V49" s="247"/>
      <c r="W49" s="196"/>
      <c r="X49" s="197"/>
    </row>
    <row r="50" spans="1:24" ht="6.6" customHeight="1">
      <c r="A50" s="180"/>
      <c r="B50" s="181"/>
      <c r="C50" s="206"/>
      <c r="D50" s="207"/>
      <c r="E50" s="207"/>
      <c r="F50" s="207"/>
      <c r="G50" s="208"/>
      <c r="H50" s="188"/>
      <c r="I50" s="189"/>
      <c r="J50" s="189"/>
      <c r="K50" s="190"/>
      <c r="L50" s="188"/>
      <c r="M50" s="189"/>
      <c r="N50" s="189"/>
      <c r="O50" s="190"/>
      <c r="P50" s="230"/>
      <c r="Q50" s="231"/>
      <c r="R50" s="231"/>
      <c r="S50" s="232"/>
      <c r="T50" s="99"/>
      <c r="U50" s="100"/>
      <c r="V50" s="248"/>
      <c r="W50" s="198"/>
      <c r="X50" s="199"/>
    </row>
    <row r="51" spans="1:24" ht="6.6" customHeight="1">
      <c r="A51" s="22"/>
      <c r="C51" s="22"/>
      <c r="D51" s="22"/>
      <c r="E51" s="22"/>
      <c r="F51" s="22"/>
      <c r="G51" s="22"/>
      <c r="H51" s="22"/>
      <c r="L51" s="22"/>
      <c r="N51" s="22"/>
      <c r="P51" s="22"/>
      <c r="S51" s="263" t="s">
        <v>929</v>
      </c>
      <c r="T51" s="263"/>
      <c r="U51" s="263"/>
      <c r="V51" s="263"/>
      <c r="W51" s="263"/>
    </row>
    <row r="52" spans="1:24" ht="6.6" customHeight="1">
      <c r="A52" s="22"/>
      <c r="C52" s="22"/>
      <c r="D52" s="22"/>
      <c r="E52" s="22"/>
      <c r="F52" s="22"/>
      <c r="G52" s="22"/>
      <c r="H52" s="22"/>
      <c r="L52" s="22"/>
      <c r="N52" s="22"/>
      <c r="P52" s="22"/>
      <c r="S52" s="264"/>
      <c r="T52" s="264"/>
      <c r="U52" s="264"/>
      <c r="V52" s="264"/>
      <c r="W52" s="264"/>
    </row>
    <row r="53" spans="1:24" ht="6.6" customHeight="1">
      <c r="A53" s="22"/>
      <c r="C53" s="22"/>
      <c r="D53" s="22"/>
      <c r="E53" s="22"/>
      <c r="F53" s="22"/>
      <c r="G53" s="22"/>
      <c r="H53" s="22"/>
      <c r="L53" s="22"/>
      <c r="N53" s="22"/>
      <c r="P53" s="22"/>
      <c r="S53" s="267" t="s">
        <v>930</v>
      </c>
      <c r="T53" s="267"/>
      <c r="U53" s="267"/>
      <c r="V53" s="267"/>
      <c r="W53" s="117"/>
    </row>
    <row r="54" spans="1:24" ht="6.6" customHeight="1">
      <c r="B54" s="174" t="s">
        <v>358</v>
      </c>
      <c r="C54" s="174"/>
      <c r="D54" s="174"/>
      <c r="E54" s="174"/>
      <c r="F54" s="174"/>
      <c r="G54" s="174"/>
      <c r="H54" s="15"/>
      <c r="I54" s="15"/>
      <c r="J54" s="15"/>
      <c r="K54" s="15"/>
      <c r="L54" s="15"/>
      <c r="M54" s="15"/>
      <c r="N54" s="15"/>
      <c r="S54" s="267"/>
      <c r="T54" s="267"/>
      <c r="U54" s="267"/>
      <c r="V54" s="267"/>
      <c r="W54" s="118"/>
    </row>
    <row r="55" spans="1:24" ht="6.6" customHeight="1">
      <c r="B55" s="174"/>
      <c r="C55" s="174"/>
      <c r="D55" s="174"/>
      <c r="E55" s="174"/>
      <c r="F55" s="174"/>
      <c r="G55" s="174"/>
      <c r="H55" s="15"/>
      <c r="I55" s="15"/>
      <c r="J55" s="15"/>
      <c r="K55" s="15"/>
      <c r="L55" s="15"/>
      <c r="M55" s="15"/>
      <c r="N55" s="15"/>
      <c r="S55" s="265" t="s">
        <v>931</v>
      </c>
      <c r="T55" s="265"/>
      <c r="U55" s="265"/>
      <c r="V55" s="265"/>
      <c r="W55" s="265"/>
    </row>
    <row r="56" spans="1:24" ht="6.6" customHeight="1">
      <c r="B56" s="175"/>
      <c r="C56" s="175"/>
      <c r="D56" s="175"/>
      <c r="E56" s="175"/>
      <c r="F56" s="175"/>
      <c r="G56" s="175"/>
      <c r="H56" s="15"/>
      <c r="I56" s="15"/>
      <c r="J56" s="15"/>
      <c r="K56" s="15"/>
      <c r="L56" s="15"/>
      <c r="M56" s="15"/>
      <c r="N56" s="15"/>
      <c r="S56" s="266"/>
      <c r="T56" s="266"/>
      <c r="U56" s="266"/>
      <c r="V56" s="266"/>
      <c r="W56" s="266"/>
    </row>
    <row r="57" spans="1:24" ht="6.6" customHeight="1">
      <c r="A57" s="176" t="s">
        <v>3</v>
      </c>
      <c r="B57" s="177"/>
      <c r="C57" s="176" t="s">
        <v>109</v>
      </c>
      <c r="D57" s="218"/>
      <c r="E57" s="218"/>
      <c r="F57" s="218"/>
      <c r="G57" s="177"/>
      <c r="H57" s="200">
        <f>A63</f>
        <v>19</v>
      </c>
      <c r="I57" s="201"/>
      <c r="J57" s="201"/>
      <c r="K57" s="202"/>
      <c r="L57" s="200">
        <f>A68</f>
        <v>20</v>
      </c>
      <c r="M57" s="201"/>
      <c r="N57" s="201"/>
      <c r="O57" s="202"/>
      <c r="P57" s="200">
        <f>A73</f>
        <v>21</v>
      </c>
      <c r="Q57" s="201"/>
      <c r="R57" s="201"/>
      <c r="S57" s="202"/>
      <c r="T57" s="221" t="s">
        <v>351</v>
      </c>
      <c r="U57" s="222"/>
      <c r="V57" s="223"/>
      <c r="W57" s="176" t="s">
        <v>352</v>
      </c>
      <c r="X57" s="177"/>
    </row>
    <row r="58" spans="1:24" ht="6.6" customHeight="1">
      <c r="A58" s="178"/>
      <c r="B58" s="179"/>
      <c r="C58" s="178"/>
      <c r="D58" s="219"/>
      <c r="E58" s="219"/>
      <c r="F58" s="219"/>
      <c r="G58" s="179"/>
      <c r="H58" s="203"/>
      <c r="I58" s="204"/>
      <c r="J58" s="204"/>
      <c r="K58" s="205"/>
      <c r="L58" s="203"/>
      <c r="M58" s="204"/>
      <c r="N58" s="204"/>
      <c r="O58" s="205"/>
      <c r="P58" s="203"/>
      <c r="Q58" s="204"/>
      <c r="R58" s="204"/>
      <c r="S58" s="205"/>
      <c r="T58" s="221"/>
      <c r="U58" s="222"/>
      <c r="V58" s="223"/>
      <c r="W58" s="178"/>
      <c r="X58" s="179"/>
    </row>
    <row r="59" spans="1:24" ht="6.6" customHeight="1">
      <c r="A59" s="178"/>
      <c r="B59" s="179"/>
      <c r="C59" s="178"/>
      <c r="D59" s="219"/>
      <c r="E59" s="219"/>
      <c r="F59" s="219"/>
      <c r="G59" s="179"/>
      <c r="H59" s="206"/>
      <c r="I59" s="207"/>
      <c r="J59" s="207"/>
      <c r="K59" s="208"/>
      <c r="L59" s="206"/>
      <c r="M59" s="207"/>
      <c r="N59" s="207"/>
      <c r="O59" s="208"/>
      <c r="P59" s="206"/>
      <c r="Q59" s="207"/>
      <c r="R59" s="207"/>
      <c r="S59" s="208"/>
      <c r="T59" s="221"/>
      <c r="U59" s="222"/>
      <c r="V59" s="223"/>
      <c r="W59" s="178"/>
      <c r="X59" s="179"/>
    </row>
    <row r="60" spans="1:24" ht="6.6" customHeight="1">
      <c r="A60" s="178"/>
      <c r="B60" s="179"/>
      <c r="C60" s="178"/>
      <c r="D60" s="219"/>
      <c r="E60" s="219"/>
      <c r="F60" s="219"/>
      <c r="G60" s="179"/>
      <c r="H60" s="176" t="str">
        <f>C63</f>
        <v>堺やさかい</v>
      </c>
      <c r="I60" s="218"/>
      <c r="J60" s="218"/>
      <c r="K60" s="177"/>
      <c r="L60" s="176" t="str">
        <f>C68</f>
        <v>京都市</v>
      </c>
      <c r="M60" s="218"/>
      <c r="N60" s="218"/>
      <c r="O60" s="177"/>
      <c r="P60" s="176" t="str">
        <f>C73</f>
        <v>尼崎市</v>
      </c>
      <c r="Q60" s="218"/>
      <c r="R60" s="218"/>
      <c r="S60" s="177"/>
      <c r="T60" s="221"/>
      <c r="U60" s="222"/>
      <c r="V60" s="223"/>
      <c r="W60" s="178"/>
      <c r="X60" s="179"/>
    </row>
    <row r="61" spans="1:24" ht="6.6" customHeight="1">
      <c r="A61" s="178"/>
      <c r="B61" s="179"/>
      <c r="C61" s="178"/>
      <c r="D61" s="219"/>
      <c r="E61" s="219"/>
      <c r="F61" s="219"/>
      <c r="G61" s="179"/>
      <c r="H61" s="178"/>
      <c r="I61" s="219"/>
      <c r="J61" s="219"/>
      <c r="K61" s="179"/>
      <c r="L61" s="178"/>
      <c r="M61" s="219"/>
      <c r="N61" s="219"/>
      <c r="O61" s="179"/>
      <c r="P61" s="178"/>
      <c r="Q61" s="219"/>
      <c r="R61" s="219"/>
      <c r="S61" s="179"/>
      <c r="T61" s="221"/>
      <c r="U61" s="222"/>
      <c r="V61" s="223"/>
      <c r="W61" s="178"/>
      <c r="X61" s="179"/>
    </row>
    <row r="62" spans="1:24" ht="6.6" customHeight="1">
      <c r="A62" s="180"/>
      <c r="B62" s="181"/>
      <c r="C62" s="180"/>
      <c r="D62" s="220"/>
      <c r="E62" s="220"/>
      <c r="F62" s="220"/>
      <c r="G62" s="181"/>
      <c r="H62" s="180"/>
      <c r="I62" s="220"/>
      <c r="J62" s="220"/>
      <c r="K62" s="181"/>
      <c r="L62" s="180"/>
      <c r="M62" s="220"/>
      <c r="N62" s="220"/>
      <c r="O62" s="181"/>
      <c r="P62" s="180"/>
      <c r="Q62" s="220"/>
      <c r="R62" s="220"/>
      <c r="S62" s="181"/>
      <c r="T62" s="221"/>
      <c r="U62" s="222"/>
      <c r="V62" s="223"/>
      <c r="W62" s="180"/>
      <c r="X62" s="181"/>
    </row>
    <row r="63" spans="1:24" ht="6.6" customHeight="1">
      <c r="A63" s="176">
        <v>19</v>
      </c>
      <c r="B63" s="177"/>
      <c r="C63" s="200" t="str">
        <f>VLOOKUP($A63,参加名簿,3)</f>
        <v>堺やさかい</v>
      </c>
      <c r="D63" s="201"/>
      <c r="E63" s="201"/>
      <c r="F63" s="201"/>
      <c r="G63" s="202"/>
      <c r="H63" s="224"/>
      <c r="I63" s="225"/>
      <c r="J63" s="225"/>
      <c r="K63" s="226"/>
      <c r="L63" s="209" t="s">
        <v>910</v>
      </c>
      <c r="M63" s="210"/>
      <c r="N63" s="210"/>
      <c r="O63" s="211"/>
      <c r="P63" s="209" t="s">
        <v>907</v>
      </c>
      <c r="Q63" s="210"/>
      <c r="R63" s="210"/>
      <c r="S63" s="211"/>
      <c r="T63" s="249">
        <v>2</v>
      </c>
      <c r="U63" s="97"/>
      <c r="V63" s="98"/>
      <c r="W63" s="194">
        <v>1</v>
      </c>
      <c r="X63" s="195"/>
    </row>
    <row r="64" spans="1:24" ht="6.6" customHeight="1">
      <c r="A64" s="178"/>
      <c r="B64" s="179"/>
      <c r="C64" s="203"/>
      <c r="D64" s="204"/>
      <c r="E64" s="204"/>
      <c r="F64" s="204"/>
      <c r="G64" s="205"/>
      <c r="H64" s="227"/>
      <c r="I64" s="228"/>
      <c r="J64" s="228"/>
      <c r="K64" s="229"/>
      <c r="L64" s="212"/>
      <c r="M64" s="213"/>
      <c r="N64" s="213"/>
      <c r="O64" s="214"/>
      <c r="P64" s="212"/>
      <c r="Q64" s="213"/>
      <c r="R64" s="213"/>
      <c r="S64" s="214"/>
      <c r="T64" s="250"/>
      <c r="U64" s="233"/>
      <c r="V64" s="247">
        <v>2</v>
      </c>
      <c r="W64" s="196"/>
      <c r="X64" s="197"/>
    </row>
    <row r="65" spans="1:24" ht="6.6" customHeight="1">
      <c r="A65" s="178"/>
      <c r="B65" s="179"/>
      <c r="C65" s="203"/>
      <c r="D65" s="204"/>
      <c r="E65" s="204"/>
      <c r="F65" s="204"/>
      <c r="G65" s="205"/>
      <c r="H65" s="227"/>
      <c r="I65" s="228"/>
      <c r="J65" s="228"/>
      <c r="K65" s="229"/>
      <c r="L65" s="212"/>
      <c r="M65" s="213"/>
      <c r="N65" s="213"/>
      <c r="O65" s="214"/>
      <c r="P65" s="212"/>
      <c r="Q65" s="213"/>
      <c r="R65" s="213"/>
      <c r="S65" s="214"/>
      <c r="T65" s="250"/>
      <c r="U65" s="233"/>
      <c r="V65" s="247"/>
      <c r="W65" s="196"/>
      <c r="X65" s="197"/>
    </row>
    <row r="66" spans="1:24" ht="6.6" customHeight="1">
      <c r="A66" s="178"/>
      <c r="B66" s="179"/>
      <c r="C66" s="203"/>
      <c r="D66" s="204"/>
      <c r="E66" s="204"/>
      <c r="F66" s="204"/>
      <c r="G66" s="205"/>
      <c r="H66" s="227"/>
      <c r="I66" s="228"/>
      <c r="J66" s="228"/>
      <c r="K66" s="229"/>
      <c r="L66" s="212"/>
      <c r="M66" s="213"/>
      <c r="N66" s="213"/>
      <c r="O66" s="214"/>
      <c r="P66" s="212"/>
      <c r="Q66" s="213"/>
      <c r="R66" s="213"/>
      <c r="S66" s="214"/>
      <c r="T66" s="250"/>
      <c r="U66" s="233"/>
      <c r="V66" s="247"/>
      <c r="W66" s="196"/>
      <c r="X66" s="197"/>
    </row>
    <row r="67" spans="1:24" ht="6.6" customHeight="1">
      <c r="A67" s="180"/>
      <c r="B67" s="181"/>
      <c r="C67" s="206"/>
      <c r="D67" s="207"/>
      <c r="E67" s="207"/>
      <c r="F67" s="207"/>
      <c r="G67" s="208"/>
      <c r="H67" s="230"/>
      <c r="I67" s="231"/>
      <c r="J67" s="231"/>
      <c r="K67" s="232"/>
      <c r="L67" s="215"/>
      <c r="M67" s="216"/>
      <c r="N67" s="216"/>
      <c r="O67" s="217"/>
      <c r="P67" s="215"/>
      <c r="Q67" s="216"/>
      <c r="R67" s="216"/>
      <c r="S67" s="217"/>
      <c r="T67" s="101"/>
      <c r="U67" s="100"/>
      <c r="V67" s="248"/>
      <c r="W67" s="198"/>
      <c r="X67" s="199"/>
    </row>
    <row r="68" spans="1:24" ht="6.6" customHeight="1">
      <c r="A68" s="176">
        <v>20</v>
      </c>
      <c r="B68" s="177"/>
      <c r="C68" s="200" t="str">
        <f>VLOOKUP($A68,参加名簿,3)</f>
        <v>京都市</v>
      </c>
      <c r="D68" s="201"/>
      <c r="E68" s="201"/>
      <c r="F68" s="201"/>
      <c r="G68" s="202"/>
      <c r="H68" s="182">
        <v>0</v>
      </c>
      <c r="I68" s="183"/>
      <c r="J68" s="183"/>
      <c r="K68" s="184"/>
      <c r="L68" s="224"/>
      <c r="M68" s="225"/>
      <c r="N68" s="225"/>
      <c r="O68" s="226"/>
      <c r="P68" s="182">
        <v>0</v>
      </c>
      <c r="Q68" s="183"/>
      <c r="R68" s="183"/>
      <c r="S68" s="184"/>
      <c r="T68" s="249">
        <v>0</v>
      </c>
      <c r="U68" s="97"/>
      <c r="V68" s="98"/>
      <c r="W68" s="194">
        <v>3</v>
      </c>
      <c r="X68" s="195"/>
    </row>
    <row r="69" spans="1:24" ht="6.6" customHeight="1">
      <c r="A69" s="178"/>
      <c r="B69" s="179"/>
      <c r="C69" s="203"/>
      <c r="D69" s="204"/>
      <c r="E69" s="204"/>
      <c r="F69" s="204"/>
      <c r="G69" s="205"/>
      <c r="H69" s="185"/>
      <c r="I69" s="186"/>
      <c r="J69" s="186"/>
      <c r="K69" s="187"/>
      <c r="L69" s="227"/>
      <c r="M69" s="228"/>
      <c r="N69" s="228"/>
      <c r="O69" s="229"/>
      <c r="P69" s="185"/>
      <c r="Q69" s="186"/>
      <c r="R69" s="186"/>
      <c r="S69" s="187"/>
      <c r="T69" s="250"/>
      <c r="U69" s="233"/>
      <c r="V69" s="247">
        <v>2</v>
      </c>
      <c r="W69" s="196"/>
      <c r="X69" s="197"/>
    </row>
    <row r="70" spans="1:24" ht="6.6" customHeight="1">
      <c r="A70" s="178"/>
      <c r="B70" s="179"/>
      <c r="C70" s="203"/>
      <c r="D70" s="204"/>
      <c r="E70" s="204"/>
      <c r="F70" s="204"/>
      <c r="G70" s="205"/>
      <c r="H70" s="185"/>
      <c r="I70" s="186"/>
      <c r="J70" s="186"/>
      <c r="K70" s="187"/>
      <c r="L70" s="227"/>
      <c r="M70" s="228"/>
      <c r="N70" s="228"/>
      <c r="O70" s="229"/>
      <c r="P70" s="185"/>
      <c r="Q70" s="186"/>
      <c r="R70" s="186"/>
      <c r="S70" s="187"/>
      <c r="T70" s="250"/>
      <c r="U70" s="233"/>
      <c r="V70" s="247"/>
      <c r="W70" s="196"/>
      <c r="X70" s="197"/>
    </row>
    <row r="71" spans="1:24" ht="6.6" customHeight="1">
      <c r="A71" s="178"/>
      <c r="B71" s="179"/>
      <c r="C71" s="203"/>
      <c r="D71" s="204"/>
      <c r="E71" s="204"/>
      <c r="F71" s="204"/>
      <c r="G71" s="205"/>
      <c r="H71" s="185"/>
      <c r="I71" s="186"/>
      <c r="J71" s="186"/>
      <c r="K71" s="187"/>
      <c r="L71" s="227"/>
      <c r="M71" s="228"/>
      <c r="N71" s="228"/>
      <c r="O71" s="229"/>
      <c r="P71" s="185"/>
      <c r="Q71" s="186"/>
      <c r="R71" s="186"/>
      <c r="S71" s="187"/>
      <c r="T71" s="250"/>
      <c r="U71" s="233"/>
      <c r="V71" s="247"/>
      <c r="W71" s="196"/>
      <c r="X71" s="197"/>
    </row>
    <row r="72" spans="1:24" ht="6.6" customHeight="1">
      <c r="A72" s="180"/>
      <c r="B72" s="181"/>
      <c r="C72" s="206"/>
      <c r="D72" s="207"/>
      <c r="E72" s="207"/>
      <c r="F72" s="207"/>
      <c r="G72" s="208"/>
      <c r="H72" s="188"/>
      <c r="I72" s="189"/>
      <c r="J72" s="189"/>
      <c r="K72" s="190"/>
      <c r="L72" s="230"/>
      <c r="M72" s="231"/>
      <c r="N72" s="231"/>
      <c r="O72" s="232"/>
      <c r="P72" s="188"/>
      <c r="Q72" s="189"/>
      <c r="R72" s="189"/>
      <c r="S72" s="190"/>
      <c r="T72" s="101"/>
      <c r="U72" s="100"/>
      <c r="V72" s="248"/>
      <c r="W72" s="198"/>
      <c r="X72" s="199"/>
    </row>
    <row r="73" spans="1:24" ht="6.6" customHeight="1">
      <c r="A73" s="176">
        <v>21</v>
      </c>
      <c r="B73" s="177"/>
      <c r="C73" s="200" t="str">
        <f>VLOOKUP($A73,参加名簿,3)</f>
        <v>尼崎市</v>
      </c>
      <c r="D73" s="201"/>
      <c r="E73" s="201"/>
      <c r="F73" s="201"/>
      <c r="G73" s="202"/>
      <c r="H73" s="182">
        <v>1</v>
      </c>
      <c r="I73" s="183"/>
      <c r="J73" s="183"/>
      <c r="K73" s="184"/>
      <c r="L73" s="209" t="s">
        <v>910</v>
      </c>
      <c r="M73" s="210"/>
      <c r="N73" s="210"/>
      <c r="O73" s="211"/>
      <c r="P73" s="224"/>
      <c r="Q73" s="225"/>
      <c r="R73" s="225"/>
      <c r="S73" s="226"/>
      <c r="T73" s="249">
        <v>1</v>
      </c>
      <c r="U73" s="97"/>
      <c r="V73" s="98"/>
      <c r="W73" s="194">
        <v>2</v>
      </c>
      <c r="X73" s="195"/>
    </row>
    <row r="74" spans="1:24" ht="6.6" customHeight="1">
      <c r="A74" s="178"/>
      <c r="B74" s="179"/>
      <c r="C74" s="203"/>
      <c r="D74" s="204"/>
      <c r="E74" s="204"/>
      <c r="F74" s="204"/>
      <c r="G74" s="205"/>
      <c r="H74" s="185"/>
      <c r="I74" s="186"/>
      <c r="J74" s="186"/>
      <c r="K74" s="187"/>
      <c r="L74" s="212"/>
      <c r="M74" s="213"/>
      <c r="N74" s="213"/>
      <c r="O74" s="214"/>
      <c r="P74" s="227"/>
      <c r="Q74" s="228"/>
      <c r="R74" s="228"/>
      <c r="S74" s="229"/>
      <c r="T74" s="250"/>
      <c r="U74" s="233"/>
      <c r="V74" s="247">
        <v>2</v>
      </c>
      <c r="W74" s="196"/>
      <c r="X74" s="197"/>
    </row>
    <row r="75" spans="1:24" ht="6.6" customHeight="1">
      <c r="A75" s="178"/>
      <c r="B75" s="179"/>
      <c r="C75" s="203"/>
      <c r="D75" s="204"/>
      <c r="E75" s="204"/>
      <c r="F75" s="204"/>
      <c r="G75" s="205"/>
      <c r="H75" s="185"/>
      <c r="I75" s="186"/>
      <c r="J75" s="186"/>
      <c r="K75" s="187"/>
      <c r="L75" s="212"/>
      <c r="M75" s="213"/>
      <c r="N75" s="213"/>
      <c r="O75" s="214"/>
      <c r="P75" s="227"/>
      <c r="Q75" s="228"/>
      <c r="R75" s="228"/>
      <c r="S75" s="229"/>
      <c r="T75" s="250"/>
      <c r="U75" s="233"/>
      <c r="V75" s="247"/>
      <c r="W75" s="196"/>
      <c r="X75" s="197"/>
    </row>
    <row r="76" spans="1:24" ht="6.6" customHeight="1">
      <c r="A76" s="178"/>
      <c r="B76" s="179"/>
      <c r="C76" s="203"/>
      <c r="D76" s="204"/>
      <c r="E76" s="204"/>
      <c r="F76" s="204"/>
      <c r="G76" s="205"/>
      <c r="H76" s="185"/>
      <c r="I76" s="186"/>
      <c r="J76" s="186"/>
      <c r="K76" s="187"/>
      <c r="L76" s="212"/>
      <c r="M76" s="213"/>
      <c r="N76" s="213"/>
      <c r="O76" s="214"/>
      <c r="P76" s="227"/>
      <c r="Q76" s="228"/>
      <c r="R76" s="228"/>
      <c r="S76" s="229"/>
      <c r="T76" s="250"/>
      <c r="U76" s="233"/>
      <c r="V76" s="247"/>
      <c r="W76" s="196"/>
      <c r="X76" s="197"/>
    </row>
    <row r="77" spans="1:24" ht="6.6" customHeight="1">
      <c r="A77" s="180"/>
      <c r="B77" s="181"/>
      <c r="C77" s="206"/>
      <c r="D77" s="207"/>
      <c r="E77" s="207"/>
      <c r="F77" s="207"/>
      <c r="G77" s="208"/>
      <c r="H77" s="188"/>
      <c r="I77" s="189"/>
      <c r="J77" s="189"/>
      <c r="K77" s="190"/>
      <c r="L77" s="215"/>
      <c r="M77" s="216"/>
      <c r="N77" s="216"/>
      <c r="O77" s="217"/>
      <c r="P77" s="230"/>
      <c r="Q77" s="231"/>
      <c r="R77" s="231"/>
      <c r="S77" s="232"/>
      <c r="T77" s="99"/>
      <c r="U77" s="100"/>
      <c r="V77" s="248"/>
      <c r="W77" s="198"/>
      <c r="X77" s="199"/>
    </row>
    <row r="78" spans="1:24" ht="6.6" customHeight="1">
      <c r="A78" s="22"/>
      <c r="C78" s="22"/>
      <c r="D78" s="22"/>
      <c r="E78" s="22"/>
      <c r="F78" s="22"/>
      <c r="G78" s="22"/>
      <c r="H78" s="22"/>
      <c r="L78" s="22"/>
      <c r="N78" s="22"/>
      <c r="P78" s="22"/>
    </row>
    <row r="79" spans="1:24" ht="6.6" customHeight="1">
      <c r="A79" s="22"/>
      <c r="C79" s="22"/>
      <c r="D79" s="22"/>
      <c r="E79" s="22"/>
      <c r="F79" s="22"/>
      <c r="G79" s="22"/>
      <c r="H79" s="22"/>
      <c r="L79" s="22"/>
      <c r="N79" s="22"/>
      <c r="P79" s="22"/>
    </row>
    <row r="80" spans="1:24" ht="6.6" customHeight="1">
      <c r="B80" s="174" t="s">
        <v>359</v>
      </c>
      <c r="C80" s="174"/>
      <c r="D80" s="174"/>
      <c r="E80" s="174"/>
      <c r="F80" s="174"/>
      <c r="G80" s="174"/>
      <c r="H80" s="15"/>
      <c r="I80" s="15"/>
      <c r="J80" s="15"/>
      <c r="K80" s="15"/>
      <c r="L80" s="15"/>
      <c r="M80" s="15"/>
      <c r="N80" s="15"/>
    </row>
    <row r="81" spans="1:24" ht="6.6" customHeight="1">
      <c r="B81" s="174"/>
      <c r="C81" s="174"/>
      <c r="D81" s="174"/>
      <c r="E81" s="174"/>
      <c r="F81" s="174"/>
      <c r="G81" s="174"/>
      <c r="H81" s="15"/>
      <c r="I81" s="15"/>
      <c r="J81" s="15"/>
      <c r="K81" s="15"/>
      <c r="L81" s="15"/>
      <c r="M81" s="15"/>
      <c r="N81" s="15"/>
    </row>
    <row r="82" spans="1:24" ht="6.6" customHeight="1">
      <c r="B82" s="175"/>
      <c r="C82" s="175"/>
      <c r="D82" s="175"/>
      <c r="E82" s="175"/>
      <c r="F82" s="175"/>
      <c r="G82" s="175"/>
      <c r="H82" s="15"/>
      <c r="I82" s="15"/>
      <c r="J82" s="15"/>
      <c r="K82" s="15"/>
      <c r="L82" s="15"/>
      <c r="M82" s="15"/>
      <c r="N82" s="15"/>
    </row>
    <row r="83" spans="1:24" ht="6.6" customHeight="1">
      <c r="A83" s="176" t="s">
        <v>3</v>
      </c>
      <c r="B83" s="177"/>
      <c r="C83" s="176" t="s">
        <v>109</v>
      </c>
      <c r="D83" s="218"/>
      <c r="E83" s="218"/>
      <c r="F83" s="218"/>
      <c r="G83" s="177"/>
      <c r="H83" s="200">
        <f>A89</f>
        <v>22</v>
      </c>
      <c r="I83" s="201"/>
      <c r="J83" s="201"/>
      <c r="K83" s="202"/>
      <c r="L83" s="200">
        <f>A94</f>
        <v>23</v>
      </c>
      <c r="M83" s="201"/>
      <c r="N83" s="201"/>
      <c r="O83" s="202"/>
      <c r="P83" s="200">
        <f>A99</f>
        <v>24</v>
      </c>
      <c r="Q83" s="201"/>
      <c r="R83" s="201"/>
      <c r="S83" s="202"/>
      <c r="T83" s="221" t="s">
        <v>351</v>
      </c>
      <c r="U83" s="222"/>
      <c r="V83" s="223"/>
      <c r="W83" s="176" t="s">
        <v>352</v>
      </c>
      <c r="X83" s="177"/>
    </row>
    <row r="84" spans="1:24" ht="6.6" customHeight="1">
      <c r="A84" s="178"/>
      <c r="B84" s="179"/>
      <c r="C84" s="178"/>
      <c r="D84" s="219"/>
      <c r="E84" s="219"/>
      <c r="F84" s="219"/>
      <c r="G84" s="179"/>
      <c r="H84" s="203"/>
      <c r="I84" s="204"/>
      <c r="J84" s="204"/>
      <c r="K84" s="205"/>
      <c r="L84" s="203"/>
      <c r="M84" s="204"/>
      <c r="N84" s="204"/>
      <c r="O84" s="205"/>
      <c r="P84" s="203"/>
      <c r="Q84" s="204"/>
      <c r="R84" s="204"/>
      <c r="S84" s="205"/>
      <c r="T84" s="221"/>
      <c r="U84" s="222"/>
      <c r="V84" s="223"/>
      <c r="W84" s="178"/>
      <c r="X84" s="179"/>
    </row>
    <row r="85" spans="1:24" ht="6.6" customHeight="1">
      <c r="A85" s="178"/>
      <c r="B85" s="179"/>
      <c r="C85" s="178"/>
      <c r="D85" s="219"/>
      <c r="E85" s="219"/>
      <c r="F85" s="219"/>
      <c r="G85" s="179"/>
      <c r="H85" s="206"/>
      <c r="I85" s="207"/>
      <c r="J85" s="207"/>
      <c r="K85" s="208"/>
      <c r="L85" s="206"/>
      <c r="M85" s="207"/>
      <c r="N85" s="207"/>
      <c r="O85" s="208"/>
      <c r="P85" s="206"/>
      <c r="Q85" s="207"/>
      <c r="R85" s="207"/>
      <c r="S85" s="208"/>
      <c r="T85" s="221"/>
      <c r="U85" s="222"/>
      <c r="V85" s="223"/>
      <c r="W85" s="178"/>
      <c r="X85" s="179"/>
    </row>
    <row r="86" spans="1:24" ht="6.6" customHeight="1">
      <c r="A86" s="178"/>
      <c r="B86" s="179"/>
      <c r="C86" s="178"/>
      <c r="D86" s="219"/>
      <c r="E86" s="219"/>
      <c r="F86" s="219"/>
      <c r="G86" s="179"/>
      <c r="H86" s="176" t="str">
        <f>C89</f>
        <v>堺市フレッシュ</v>
      </c>
      <c r="I86" s="218"/>
      <c r="J86" s="218"/>
      <c r="K86" s="177"/>
      <c r="L86" s="176" t="str">
        <f>C94</f>
        <v>和歌山市Ｂ</v>
      </c>
      <c r="M86" s="218"/>
      <c r="N86" s="218"/>
      <c r="O86" s="177"/>
      <c r="P86" s="176" t="str">
        <f>C99</f>
        <v>舞鶴市</v>
      </c>
      <c r="Q86" s="218"/>
      <c r="R86" s="218"/>
      <c r="S86" s="177"/>
      <c r="T86" s="221"/>
      <c r="U86" s="222"/>
      <c r="V86" s="223"/>
      <c r="W86" s="178"/>
      <c r="X86" s="179"/>
    </row>
    <row r="87" spans="1:24" ht="6.6" customHeight="1">
      <c r="A87" s="178"/>
      <c r="B87" s="179"/>
      <c r="C87" s="178"/>
      <c r="D87" s="219"/>
      <c r="E87" s="219"/>
      <c r="F87" s="219"/>
      <c r="G87" s="179"/>
      <c r="H87" s="178"/>
      <c r="I87" s="219"/>
      <c r="J87" s="219"/>
      <c r="K87" s="179"/>
      <c r="L87" s="178"/>
      <c r="M87" s="219"/>
      <c r="N87" s="219"/>
      <c r="O87" s="179"/>
      <c r="P87" s="178"/>
      <c r="Q87" s="219"/>
      <c r="R87" s="219"/>
      <c r="S87" s="179"/>
      <c r="T87" s="221"/>
      <c r="U87" s="222"/>
      <c r="V87" s="223"/>
      <c r="W87" s="178"/>
      <c r="X87" s="179"/>
    </row>
    <row r="88" spans="1:24" ht="6.6" customHeight="1">
      <c r="A88" s="180"/>
      <c r="B88" s="181"/>
      <c r="C88" s="180"/>
      <c r="D88" s="220"/>
      <c r="E88" s="220"/>
      <c r="F88" s="220"/>
      <c r="G88" s="181"/>
      <c r="H88" s="180"/>
      <c r="I88" s="220"/>
      <c r="J88" s="220"/>
      <c r="K88" s="181"/>
      <c r="L88" s="180"/>
      <c r="M88" s="220"/>
      <c r="N88" s="220"/>
      <c r="O88" s="181"/>
      <c r="P88" s="180"/>
      <c r="Q88" s="220"/>
      <c r="R88" s="220"/>
      <c r="S88" s="181"/>
      <c r="T88" s="221"/>
      <c r="U88" s="222"/>
      <c r="V88" s="223"/>
      <c r="W88" s="180"/>
      <c r="X88" s="181"/>
    </row>
    <row r="89" spans="1:24" ht="6.6" customHeight="1">
      <c r="A89" s="176">
        <v>22</v>
      </c>
      <c r="B89" s="177"/>
      <c r="C89" s="200" t="str">
        <f>VLOOKUP($A89,参加名簿,3)</f>
        <v>堺市フレッシュ</v>
      </c>
      <c r="D89" s="201"/>
      <c r="E89" s="201"/>
      <c r="F89" s="201"/>
      <c r="G89" s="202"/>
      <c r="H89" s="224"/>
      <c r="I89" s="225"/>
      <c r="J89" s="225"/>
      <c r="K89" s="226"/>
      <c r="L89" s="182">
        <v>1</v>
      </c>
      <c r="M89" s="183"/>
      <c r="N89" s="183"/>
      <c r="O89" s="184"/>
      <c r="P89" s="182">
        <v>0</v>
      </c>
      <c r="Q89" s="183"/>
      <c r="R89" s="183"/>
      <c r="S89" s="184"/>
      <c r="T89" s="249">
        <v>0</v>
      </c>
      <c r="U89" s="97"/>
      <c r="V89" s="98"/>
      <c r="W89" s="194">
        <v>3</v>
      </c>
      <c r="X89" s="195"/>
    </row>
    <row r="90" spans="1:24" ht="6.6" customHeight="1">
      <c r="A90" s="178"/>
      <c r="B90" s="179"/>
      <c r="C90" s="203"/>
      <c r="D90" s="204"/>
      <c r="E90" s="204"/>
      <c r="F90" s="204"/>
      <c r="G90" s="205"/>
      <c r="H90" s="227"/>
      <c r="I90" s="228"/>
      <c r="J90" s="228"/>
      <c r="K90" s="229"/>
      <c r="L90" s="185"/>
      <c r="M90" s="186"/>
      <c r="N90" s="186"/>
      <c r="O90" s="187"/>
      <c r="P90" s="185"/>
      <c r="Q90" s="186"/>
      <c r="R90" s="186"/>
      <c r="S90" s="187"/>
      <c r="T90" s="250"/>
      <c r="U90" s="233"/>
      <c r="V90" s="247">
        <v>2</v>
      </c>
      <c r="W90" s="196"/>
      <c r="X90" s="197"/>
    </row>
    <row r="91" spans="1:24" ht="6.6" customHeight="1">
      <c r="A91" s="178"/>
      <c r="B91" s="179"/>
      <c r="C91" s="203"/>
      <c r="D91" s="204"/>
      <c r="E91" s="204"/>
      <c r="F91" s="204"/>
      <c r="G91" s="205"/>
      <c r="H91" s="227"/>
      <c r="I91" s="228"/>
      <c r="J91" s="228"/>
      <c r="K91" s="229"/>
      <c r="L91" s="185"/>
      <c r="M91" s="186"/>
      <c r="N91" s="186"/>
      <c r="O91" s="187"/>
      <c r="P91" s="185"/>
      <c r="Q91" s="186"/>
      <c r="R91" s="186"/>
      <c r="S91" s="187"/>
      <c r="T91" s="250"/>
      <c r="U91" s="233"/>
      <c r="V91" s="247"/>
      <c r="W91" s="196"/>
      <c r="X91" s="197"/>
    </row>
    <row r="92" spans="1:24" ht="6.6" customHeight="1">
      <c r="A92" s="178"/>
      <c r="B92" s="179"/>
      <c r="C92" s="203"/>
      <c r="D92" s="204"/>
      <c r="E92" s="204"/>
      <c r="F92" s="204"/>
      <c r="G92" s="205"/>
      <c r="H92" s="227"/>
      <c r="I92" s="228"/>
      <c r="J92" s="228"/>
      <c r="K92" s="229"/>
      <c r="L92" s="185"/>
      <c r="M92" s="186"/>
      <c r="N92" s="186"/>
      <c r="O92" s="187"/>
      <c r="P92" s="185"/>
      <c r="Q92" s="186"/>
      <c r="R92" s="186"/>
      <c r="S92" s="187"/>
      <c r="T92" s="250"/>
      <c r="U92" s="233"/>
      <c r="V92" s="247"/>
      <c r="W92" s="196"/>
      <c r="X92" s="197"/>
    </row>
    <row r="93" spans="1:24" ht="6.6" customHeight="1">
      <c r="A93" s="180"/>
      <c r="B93" s="181"/>
      <c r="C93" s="206"/>
      <c r="D93" s="207"/>
      <c r="E93" s="207"/>
      <c r="F93" s="207"/>
      <c r="G93" s="208"/>
      <c r="H93" s="230"/>
      <c r="I93" s="231"/>
      <c r="J93" s="231"/>
      <c r="K93" s="232"/>
      <c r="L93" s="188"/>
      <c r="M93" s="189"/>
      <c r="N93" s="189"/>
      <c r="O93" s="190"/>
      <c r="P93" s="188"/>
      <c r="Q93" s="189"/>
      <c r="R93" s="189"/>
      <c r="S93" s="190"/>
      <c r="T93" s="101"/>
      <c r="U93" s="100"/>
      <c r="V93" s="248"/>
      <c r="W93" s="198"/>
      <c r="X93" s="199"/>
    </row>
    <row r="94" spans="1:24" ht="6.6" customHeight="1">
      <c r="A94" s="176">
        <v>23</v>
      </c>
      <c r="B94" s="177"/>
      <c r="C94" s="200" t="str">
        <f>VLOOKUP($A94,参加名簿,3)</f>
        <v>和歌山市Ｂ</v>
      </c>
      <c r="D94" s="201"/>
      <c r="E94" s="201"/>
      <c r="F94" s="201"/>
      <c r="G94" s="202"/>
      <c r="H94" s="209" t="s">
        <v>907</v>
      </c>
      <c r="I94" s="210"/>
      <c r="J94" s="210"/>
      <c r="K94" s="211"/>
      <c r="L94" s="254"/>
      <c r="M94" s="255"/>
      <c r="N94" s="255"/>
      <c r="O94" s="256"/>
      <c r="P94" s="182">
        <v>0</v>
      </c>
      <c r="Q94" s="183"/>
      <c r="R94" s="183"/>
      <c r="S94" s="184"/>
      <c r="T94" s="249">
        <v>1</v>
      </c>
      <c r="U94" s="97"/>
      <c r="V94" s="98"/>
      <c r="W94" s="194">
        <v>2</v>
      </c>
      <c r="X94" s="195"/>
    </row>
    <row r="95" spans="1:24" ht="6.6" customHeight="1">
      <c r="A95" s="178"/>
      <c r="B95" s="179"/>
      <c r="C95" s="203"/>
      <c r="D95" s="204"/>
      <c r="E95" s="204"/>
      <c r="F95" s="204"/>
      <c r="G95" s="205"/>
      <c r="H95" s="212"/>
      <c r="I95" s="213"/>
      <c r="J95" s="213"/>
      <c r="K95" s="214"/>
      <c r="L95" s="257"/>
      <c r="M95" s="258"/>
      <c r="N95" s="258"/>
      <c r="O95" s="259"/>
      <c r="P95" s="185"/>
      <c r="Q95" s="186"/>
      <c r="R95" s="186"/>
      <c r="S95" s="187"/>
      <c r="T95" s="250"/>
      <c r="U95" s="233"/>
      <c r="V95" s="247">
        <v>2</v>
      </c>
      <c r="W95" s="196"/>
      <c r="X95" s="197"/>
    </row>
    <row r="96" spans="1:24" ht="6.6" customHeight="1">
      <c r="A96" s="178"/>
      <c r="B96" s="179"/>
      <c r="C96" s="203"/>
      <c r="D96" s="204"/>
      <c r="E96" s="204"/>
      <c r="F96" s="204"/>
      <c r="G96" s="205"/>
      <c r="H96" s="212"/>
      <c r="I96" s="213"/>
      <c r="J96" s="213"/>
      <c r="K96" s="214"/>
      <c r="L96" s="257"/>
      <c r="M96" s="258"/>
      <c r="N96" s="258"/>
      <c r="O96" s="259"/>
      <c r="P96" s="185"/>
      <c r="Q96" s="186"/>
      <c r="R96" s="186"/>
      <c r="S96" s="187"/>
      <c r="T96" s="250"/>
      <c r="U96" s="233"/>
      <c r="V96" s="247"/>
      <c r="W96" s="196"/>
      <c r="X96" s="197"/>
    </row>
    <row r="97" spans="1:24" ht="6.6" customHeight="1">
      <c r="A97" s="178"/>
      <c r="B97" s="179"/>
      <c r="C97" s="203"/>
      <c r="D97" s="204"/>
      <c r="E97" s="204"/>
      <c r="F97" s="204"/>
      <c r="G97" s="205"/>
      <c r="H97" s="212"/>
      <c r="I97" s="213"/>
      <c r="J97" s="213"/>
      <c r="K97" s="214"/>
      <c r="L97" s="257"/>
      <c r="M97" s="258"/>
      <c r="N97" s="258"/>
      <c r="O97" s="259"/>
      <c r="P97" s="185"/>
      <c r="Q97" s="186"/>
      <c r="R97" s="186"/>
      <c r="S97" s="187"/>
      <c r="T97" s="250"/>
      <c r="U97" s="233"/>
      <c r="V97" s="247"/>
      <c r="W97" s="196"/>
      <c r="X97" s="197"/>
    </row>
    <row r="98" spans="1:24" ht="6.6" customHeight="1">
      <c r="A98" s="180"/>
      <c r="B98" s="181"/>
      <c r="C98" s="206"/>
      <c r="D98" s="207"/>
      <c r="E98" s="207"/>
      <c r="F98" s="207"/>
      <c r="G98" s="208"/>
      <c r="H98" s="215"/>
      <c r="I98" s="216"/>
      <c r="J98" s="216"/>
      <c r="K98" s="217"/>
      <c r="L98" s="260"/>
      <c r="M98" s="261"/>
      <c r="N98" s="261"/>
      <c r="O98" s="262"/>
      <c r="P98" s="188"/>
      <c r="Q98" s="189"/>
      <c r="R98" s="189"/>
      <c r="S98" s="190"/>
      <c r="T98" s="101"/>
      <c r="U98" s="100"/>
      <c r="V98" s="248"/>
      <c r="W98" s="198"/>
      <c r="X98" s="199"/>
    </row>
    <row r="99" spans="1:24" ht="6.6" customHeight="1">
      <c r="A99" s="176">
        <v>24</v>
      </c>
      <c r="B99" s="177"/>
      <c r="C99" s="200" t="str">
        <f>VLOOKUP($A99,参加名簿,3)</f>
        <v>舞鶴市</v>
      </c>
      <c r="D99" s="201"/>
      <c r="E99" s="201"/>
      <c r="F99" s="201"/>
      <c r="G99" s="202"/>
      <c r="H99" s="209" t="s">
        <v>910</v>
      </c>
      <c r="I99" s="210"/>
      <c r="J99" s="210"/>
      <c r="K99" s="211"/>
      <c r="L99" s="209" t="s">
        <v>910</v>
      </c>
      <c r="M99" s="210"/>
      <c r="N99" s="210"/>
      <c r="O99" s="211"/>
      <c r="P99" s="224"/>
      <c r="Q99" s="225"/>
      <c r="R99" s="225"/>
      <c r="S99" s="226"/>
      <c r="T99" s="249">
        <v>2</v>
      </c>
      <c r="U99" s="97"/>
      <c r="V99" s="98"/>
      <c r="W99" s="194">
        <v>1</v>
      </c>
      <c r="X99" s="195"/>
    </row>
    <row r="100" spans="1:24" ht="6.6" customHeight="1">
      <c r="A100" s="178"/>
      <c r="B100" s="179"/>
      <c r="C100" s="203"/>
      <c r="D100" s="204"/>
      <c r="E100" s="204"/>
      <c r="F100" s="204"/>
      <c r="G100" s="205"/>
      <c r="H100" s="212"/>
      <c r="I100" s="213"/>
      <c r="J100" s="213"/>
      <c r="K100" s="214"/>
      <c r="L100" s="212"/>
      <c r="M100" s="213"/>
      <c r="N100" s="213"/>
      <c r="O100" s="214"/>
      <c r="P100" s="227"/>
      <c r="Q100" s="228"/>
      <c r="R100" s="228"/>
      <c r="S100" s="229"/>
      <c r="T100" s="250"/>
      <c r="U100" s="233"/>
      <c r="V100" s="247">
        <v>2</v>
      </c>
      <c r="W100" s="196"/>
      <c r="X100" s="197"/>
    </row>
    <row r="101" spans="1:24" ht="6.6" customHeight="1">
      <c r="A101" s="178"/>
      <c r="B101" s="179"/>
      <c r="C101" s="203"/>
      <c r="D101" s="204"/>
      <c r="E101" s="204"/>
      <c r="F101" s="204"/>
      <c r="G101" s="205"/>
      <c r="H101" s="212"/>
      <c r="I101" s="213"/>
      <c r="J101" s="213"/>
      <c r="K101" s="214"/>
      <c r="L101" s="212"/>
      <c r="M101" s="213"/>
      <c r="N101" s="213"/>
      <c r="O101" s="214"/>
      <c r="P101" s="227"/>
      <c r="Q101" s="228"/>
      <c r="R101" s="228"/>
      <c r="S101" s="229"/>
      <c r="T101" s="250"/>
      <c r="U101" s="233"/>
      <c r="V101" s="247"/>
      <c r="W101" s="196"/>
      <c r="X101" s="197"/>
    </row>
    <row r="102" spans="1:24" ht="6.6" customHeight="1">
      <c r="A102" s="178"/>
      <c r="B102" s="179"/>
      <c r="C102" s="203"/>
      <c r="D102" s="204"/>
      <c r="E102" s="204"/>
      <c r="F102" s="204"/>
      <c r="G102" s="205"/>
      <c r="H102" s="212"/>
      <c r="I102" s="213"/>
      <c r="J102" s="213"/>
      <c r="K102" s="214"/>
      <c r="L102" s="212"/>
      <c r="M102" s="213"/>
      <c r="N102" s="213"/>
      <c r="O102" s="214"/>
      <c r="P102" s="227"/>
      <c r="Q102" s="228"/>
      <c r="R102" s="228"/>
      <c r="S102" s="229"/>
      <c r="T102" s="250"/>
      <c r="U102" s="233"/>
      <c r="V102" s="247"/>
      <c r="W102" s="196"/>
      <c r="X102" s="197"/>
    </row>
    <row r="103" spans="1:24" ht="6.6" customHeight="1">
      <c r="A103" s="180"/>
      <c r="B103" s="181"/>
      <c r="C103" s="206"/>
      <c r="D103" s="207"/>
      <c r="E103" s="207"/>
      <c r="F103" s="207"/>
      <c r="G103" s="208"/>
      <c r="H103" s="215"/>
      <c r="I103" s="216"/>
      <c r="J103" s="216"/>
      <c r="K103" s="217"/>
      <c r="L103" s="215"/>
      <c r="M103" s="216"/>
      <c r="N103" s="216"/>
      <c r="O103" s="217"/>
      <c r="P103" s="230"/>
      <c r="Q103" s="231"/>
      <c r="R103" s="231"/>
      <c r="S103" s="232"/>
      <c r="T103" s="99"/>
      <c r="U103" s="100"/>
      <c r="V103" s="248"/>
      <c r="W103" s="198"/>
      <c r="X103" s="199"/>
    </row>
  </sheetData>
  <mergeCells count="155">
    <mergeCell ref="V100:V103"/>
    <mergeCell ref="B54:G56"/>
    <mergeCell ref="A46:B50"/>
    <mergeCell ref="C46:G50"/>
    <mergeCell ref="A57:B62"/>
    <mergeCell ref="C57:G62"/>
    <mergeCell ref="A30:B35"/>
    <mergeCell ref="C30:G35"/>
    <mergeCell ref="A20:B24"/>
    <mergeCell ref="U69:U71"/>
    <mergeCell ref="H83:K85"/>
    <mergeCell ref="L86:O88"/>
    <mergeCell ref="H86:K88"/>
    <mergeCell ref="A73:B77"/>
    <mergeCell ref="B80:G82"/>
    <mergeCell ref="L83:O85"/>
    <mergeCell ref="A41:B45"/>
    <mergeCell ref="C41:G45"/>
    <mergeCell ref="A36:B40"/>
    <mergeCell ref="C36:G40"/>
    <mergeCell ref="H68:K72"/>
    <mergeCell ref="L68:O72"/>
    <mergeCell ref="H33:K35"/>
    <mergeCell ref="C20:G24"/>
    <mergeCell ref="B27:G29"/>
    <mergeCell ref="H30:K32"/>
    <mergeCell ref="W10:X14"/>
    <mergeCell ref="P20:S24"/>
    <mergeCell ref="P10:S14"/>
    <mergeCell ref="W4:X9"/>
    <mergeCell ref="P7:S9"/>
    <mergeCell ref="P4:S6"/>
    <mergeCell ref="W15:X19"/>
    <mergeCell ref="P15:S19"/>
    <mergeCell ref="T4:V9"/>
    <mergeCell ref="W20:X24"/>
    <mergeCell ref="T10:T13"/>
    <mergeCell ref="V11:V14"/>
    <mergeCell ref="T15:T18"/>
    <mergeCell ref="V16:V19"/>
    <mergeCell ref="T20:T23"/>
    <mergeCell ref="V21:V24"/>
    <mergeCell ref="L4:O6"/>
    <mergeCell ref="H7:K9"/>
    <mergeCell ref="L7:O9"/>
    <mergeCell ref="C4:G9"/>
    <mergeCell ref="C15:G19"/>
    <mergeCell ref="W57:X62"/>
    <mergeCell ref="P60:S62"/>
    <mergeCell ref="U64:U66"/>
    <mergeCell ref="T46:T49"/>
    <mergeCell ref="V47:V50"/>
    <mergeCell ref="T63:T66"/>
    <mergeCell ref="V64:V67"/>
    <mergeCell ref="P63:S67"/>
    <mergeCell ref="H46:K50"/>
    <mergeCell ref="S51:W52"/>
    <mergeCell ref="S55:W56"/>
    <mergeCell ref="S53:V54"/>
    <mergeCell ref="H4:K6"/>
    <mergeCell ref="H20:K24"/>
    <mergeCell ref="L20:O24"/>
    <mergeCell ref="H10:K14"/>
    <mergeCell ref="L10:O14"/>
    <mergeCell ref="H15:K19"/>
    <mergeCell ref="L15:O19"/>
    <mergeCell ref="W46:X50"/>
    <mergeCell ref="W41:X45"/>
    <mergeCell ref="U42:U44"/>
    <mergeCell ref="L30:O32"/>
    <mergeCell ref="P30:S32"/>
    <mergeCell ref="T30:V35"/>
    <mergeCell ref="W36:X40"/>
    <mergeCell ref="L36:O40"/>
    <mergeCell ref="P41:S45"/>
    <mergeCell ref="W30:X35"/>
    <mergeCell ref="P33:S35"/>
    <mergeCell ref="T36:T39"/>
    <mergeCell ref="V37:V40"/>
    <mergeCell ref="T41:T44"/>
    <mergeCell ref="V42:V45"/>
    <mergeCell ref="L33:O35"/>
    <mergeCell ref="L46:O50"/>
    <mergeCell ref="A15:B19"/>
    <mergeCell ref="W73:X77"/>
    <mergeCell ref="W83:X88"/>
    <mergeCell ref="P68:S72"/>
    <mergeCell ref="W68:X72"/>
    <mergeCell ref="A68:B72"/>
    <mergeCell ref="C68:G72"/>
    <mergeCell ref="A63:B67"/>
    <mergeCell ref="C63:G67"/>
    <mergeCell ref="T68:T71"/>
    <mergeCell ref="V69:V72"/>
    <mergeCell ref="T73:T76"/>
    <mergeCell ref="V74:V77"/>
    <mergeCell ref="H36:K40"/>
    <mergeCell ref="H57:K59"/>
    <mergeCell ref="L57:O59"/>
    <mergeCell ref="H60:K62"/>
    <mergeCell ref="L60:O62"/>
    <mergeCell ref="P57:S59"/>
    <mergeCell ref="P46:S50"/>
    <mergeCell ref="W63:X67"/>
    <mergeCell ref="T57:V62"/>
    <mergeCell ref="L63:O67"/>
    <mergeCell ref="H63:K67"/>
    <mergeCell ref="V95:V98"/>
    <mergeCell ref="P36:S40"/>
    <mergeCell ref="L41:O45"/>
    <mergeCell ref="B1:G3"/>
    <mergeCell ref="H89:K93"/>
    <mergeCell ref="P73:S77"/>
    <mergeCell ref="U74:U76"/>
    <mergeCell ref="C73:G77"/>
    <mergeCell ref="P89:S93"/>
    <mergeCell ref="H73:K77"/>
    <mergeCell ref="L73:O77"/>
    <mergeCell ref="A83:B88"/>
    <mergeCell ref="C83:G88"/>
    <mergeCell ref="U90:U92"/>
    <mergeCell ref="P83:S85"/>
    <mergeCell ref="T83:V88"/>
    <mergeCell ref="U47:U49"/>
    <mergeCell ref="U11:U13"/>
    <mergeCell ref="U16:U18"/>
    <mergeCell ref="U21:U23"/>
    <mergeCell ref="U37:U39"/>
    <mergeCell ref="A4:B9"/>
    <mergeCell ref="A10:B14"/>
    <mergeCell ref="C10:G14"/>
    <mergeCell ref="T99:T102"/>
    <mergeCell ref="H41:K45"/>
    <mergeCell ref="W89:X93"/>
    <mergeCell ref="L89:O93"/>
    <mergeCell ref="P86:S88"/>
    <mergeCell ref="A99:B103"/>
    <mergeCell ref="C99:G103"/>
    <mergeCell ref="H99:K103"/>
    <mergeCell ref="A89:B93"/>
    <mergeCell ref="C89:G93"/>
    <mergeCell ref="P94:S98"/>
    <mergeCell ref="U95:U97"/>
    <mergeCell ref="W99:X103"/>
    <mergeCell ref="A94:B98"/>
    <mergeCell ref="C94:G98"/>
    <mergeCell ref="H94:K98"/>
    <mergeCell ref="L94:O98"/>
    <mergeCell ref="W94:X98"/>
    <mergeCell ref="P99:S103"/>
    <mergeCell ref="L99:O103"/>
    <mergeCell ref="U100:U102"/>
    <mergeCell ref="T89:T92"/>
    <mergeCell ref="V90:V93"/>
    <mergeCell ref="T94:T97"/>
  </mergeCells>
  <phoneticPr fontId="1"/>
  <printOptions horizontalCentered="1"/>
  <pageMargins left="0.78740157480314965" right="0.59055118110236227" top="0.59055118110236227" bottom="0.39370078740157483" header="0.51181102362204722" footer="0.51181102362204722"/>
  <pageSetup paperSize="9" scale="115" fitToHeight="6" orientation="portrait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AJ194"/>
  <sheetViews>
    <sheetView view="pageBreakPreview" zoomScaleNormal="100" zoomScaleSheetLayoutView="100" workbookViewId="0">
      <selection activeCell="AB19" sqref="AB19"/>
    </sheetView>
  </sheetViews>
  <sheetFormatPr defaultColWidth="2.7109375" defaultRowHeight="14.25"/>
  <cols>
    <col min="1" max="20" width="2.5703125" style="20" customWidth="1"/>
    <col min="21" max="27" width="2.5703125" style="25" customWidth="1"/>
    <col min="28" max="34" width="2.5703125" style="20" customWidth="1"/>
    <col min="35" max="16384" width="2.7109375" style="20"/>
  </cols>
  <sheetData>
    <row r="1" spans="1:36" ht="8.1" customHeight="1">
      <c r="A1" s="275" t="s">
        <v>240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6"/>
      <c r="T1" s="13"/>
      <c r="U1" s="3"/>
      <c r="V1" s="3"/>
      <c r="W1" s="3"/>
      <c r="X1" s="3"/>
      <c r="Y1" s="3"/>
      <c r="Z1" s="3"/>
      <c r="AA1" s="2"/>
      <c r="AB1" s="5"/>
      <c r="AC1" s="5"/>
    </row>
    <row r="2" spans="1:36" ht="8.1" customHeight="1">
      <c r="A2" s="275"/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6"/>
      <c r="T2" s="13"/>
      <c r="U2" s="3"/>
      <c r="V2" s="3"/>
      <c r="W2" s="3"/>
      <c r="X2" s="3"/>
      <c r="Y2" s="3"/>
      <c r="Z2" s="3"/>
      <c r="AA2" s="2"/>
      <c r="AB2" s="5"/>
      <c r="AC2" s="5"/>
    </row>
    <row r="3" spans="1:36" ht="8.1" customHeight="1">
      <c r="A3" s="275"/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6"/>
      <c r="T3" s="13"/>
      <c r="U3" s="3"/>
      <c r="V3" s="3"/>
      <c r="W3" s="3"/>
      <c r="X3" s="3"/>
      <c r="Y3" s="3"/>
      <c r="Z3" s="3"/>
      <c r="AA3" s="2"/>
      <c r="AB3" s="5"/>
      <c r="AC3" s="5"/>
    </row>
    <row r="4" spans="1:36" ht="8.1" customHeight="1">
      <c r="A4" s="276">
        <v>1</v>
      </c>
      <c r="B4" s="276"/>
      <c r="C4" s="276"/>
      <c r="D4" s="170" t="s">
        <v>202</v>
      </c>
      <c r="E4" s="277" t="s">
        <v>923</v>
      </c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170" t="s">
        <v>203</v>
      </c>
      <c r="S4" s="5"/>
      <c r="T4" s="13"/>
      <c r="U4" s="268" t="s">
        <v>907</v>
      </c>
      <c r="V4" s="120"/>
      <c r="W4" s="3"/>
      <c r="X4" s="3"/>
      <c r="Y4" s="3"/>
      <c r="Z4" s="3"/>
      <c r="AA4" s="2"/>
      <c r="AB4" s="5"/>
      <c r="AC4" s="5"/>
    </row>
    <row r="5" spans="1:36" ht="7.5" customHeight="1" thickBot="1">
      <c r="A5" s="276"/>
      <c r="B5" s="276"/>
      <c r="C5" s="276"/>
      <c r="D5" s="170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170"/>
      <c r="S5" s="139"/>
      <c r="T5" s="150"/>
      <c r="U5" s="268"/>
      <c r="V5" s="120"/>
      <c r="W5" s="3"/>
      <c r="X5" s="28"/>
      <c r="Y5" s="93"/>
      <c r="Z5" s="3"/>
      <c r="AA5" s="2"/>
      <c r="AB5" s="5"/>
      <c r="AC5" s="5"/>
    </row>
    <row r="6" spans="1:36" ht="7.5" customHeight="1">
      <c r="A6" s="276"/>
      <c r="B6" s="276"/>
      <c r="C6" s="276"/>
      <c r="D6" s="170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170"/>
      <c r="S6" s="5"/>
      <c r="T6" s="132"/>
      <c r="U6" s="3"/>
      <c r="V6" s="3"/>
      <c r="W6" s="121"/>
      <c r="X6" s="268" t="s">
        <v>907</v>
      </c>
      <c r="Y6" s="93"/>
      <c r="Z6" s="3"/>
      <c r="AA6" s="2"/>
      <c r="AB6" s="5"/>
      <c r="AC6" s="5"/>
    </row>
    <row r="7" spans="1:36" ht="8.1" customHeight="1" thickBot="1">
      <c r="A7" s="276">
        <v>2</v>
      </c>
      <c r="B7" s="276"/>
      <c r="C7" s="276"/>
      <c r="D7" s="170" t="s">
        <v>202</v>
      </c>
      <c r="E7" s="277" t="s">
        <v>518</v>
      </c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170" t="s">
        <v>203</v>
      </c>
      <c r="S7" s="5"/>
      <c r="T7" s="133"/>
      <c r="U7" s="140"/>
      <c r="V7" s="140"/>
      <c r="W7" s="140"/>
      <c r="X7" s="270"/>
      <c r="Y7" s="93"/>
      <c r="Z7" s="3"/>
      <c r="AA7" s="2"/>
    </row>
    <row r="8" spans="1:36" ht="8.1" customHeight="1">
      <c r="A8" s="276"/>
      <c r="B8" s="276"/>
      <c r="C8" s="276"/>
      <c r="D8" s="170"/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170"/>
      <c r="S8" s="55"/>
      <c r="T8" s="59"/>
      <c r="U8" s="269">
        <v>1</v>
      </c>
      <c r="V8" s="119"/>
      <c r="W8" s="3"/>
      <c r="X8" s="138"/>
      <c r="Y8" s="3"/>
      <c r="Z8" s="163">
        <v>1</v>
      </c>
      <c r="AA8" s="3"/>
    </row>
    <row r="9" spans="1:36" ht="8.1" customHeight="1" thickBot="1">
      <c r="A9" s="276"/>
      <c r="B9" s="276"/>
      <c r="C9" s="276"/>
      <c r="D9" s="170"/>
      <c r="E9" s="278"/>
      <c r="F9" s="278"/>
      <c r="G9" s="278"/>
      <c r="H9" s="278"/>
      <c r="I9" s="278"/>
      <c r="J9" s="278"/>
      <c r="K9" s="278"/>
      <c r="L9" s="278"/>
      <c r="M9" s="278"/>
      <c r="N9" s="278"/>
      <c r="O9" s="278"/>
      <c r="P9" s="278"/>
      <c r="Q9" s="278"/>
      <c r="R9" s="170"/>
      <c r="S9" s="5"/>
      <c r="T9" s="13"/>
      <c r="U9" s="270"/>
      <c r="V9" s="119"/>
      <c r="W9" s="3"/>
      <c r="X9" s="137"/>
      <c r="Y9" s="140"/>
      <c r="Z9" s="163"/>
      <c r="AA9" s="3"/>
    </row>
    <row r="10" spans="1:36" ht="8.1" customHeight="1">
      <c r="A10" s="276">
        <v>3</v>
      </c>
      <c r="B10" s="276"/>
      <c r="C10" s="276"/>
      <c r="D10" s="170" t="s">
        <v>202</v>
      </c>
      <c r="E10" s="281" t="s">
        <v>928</v>
      </c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170" t="s">
        <v>203</v>
      </c>
      <c r="S10" s="5"/>
      <c r="T10" s="13"/>
      <c r="U10" s="270">
        <v>0</v>
      </c>
      <c r="V10" s="120"/>
      <c r="W10" s="124"/>
      <c r="X10" s="126"/>
      <c r="Y10" s="123"/>
      <c r="Z10" s="125"/>
      <c r="AA10" s="3"/>
    </row>
    <row r="11" spans="1:36" ht="8.1" customHeight="1">
      <c r="A11" s="276"/>
      <c r="B11" s="276"/>
      <c r="C11" s="276"/>
      <c r="D11" s="170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O11" s="277"/>
      <c r="P11" s="277"/>
      <c r="Q11" s="277"/>
      <c r="R11" s="170"/>
      <c r="S11" s="5"/>
      <c r="T11" s="13"/>
      <c r="U11" s="270"/>
      <c r="V11" s="120"/>
      <c r="W11" s="3"/>
      <c r="X11" s="126"/>
      <c r="Y11" s="3"/>
      <c r="Z11" s="125"/>
      <c r="AA11" s="2"/>
      <c r="AB11" s="170" t="s">
        <v>192</v>
      </c>
      <c r="AC11" s="170"/>
      <c r="AD11" s="170"/>
    </row>
    <row r="12" spans="1:36" ht="8.1" customHeight="1" thickBot="1">
      <c r="A12" s="276"/>
      <c r="B12" s="276"/>
      <c r="C12" s="276"/>
      <c r="D12" s="170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170"/>
      <c r="S12" s="56"/>
      <c r="T12" s="57"/>
      <c r="U12" s="144"/>
      <c r="V12" s="140"/>
      <c r="W12" s="141"/>
      <c r="X12" s="274">
        <v>0</v>
      </c>
      <c r="Y12" s="127"/>
      <c r="Z12" s="125"/>
      <c r="AA12" s="2"/>
      <c r="AB12" s="170"/>
      <c r="AC12" s="170"/>
      <c r="AD12" s="170"/>
    </row>
    <row r="13" spans="1:36" ht="8.1" customHeight="1">
      <c r="A13" s="276">
        <v>4</v>
      </c>
      <c r="B13" s="276"/>
      <c r="C13" s="276"/>
      <c r="D13" s="170" t="s">
        <v>202</v>
      </c>
      <c r="E13" s="281" t="s">
        <v>924</v>
      </c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170" t="s">
        <v>203</v>
      </c>
      <c r="S13" s="5"/>
      <c r="T13" s="133"/>
      <c r="U13" s="3"/>
      <c r="V13" s="3"/>
      <c r="W13" s="3"/>
      <c r="X13" s="274"/>
      <c r="Y13" s="127"/>
      <c r="Z13" s="125"/>
      <c r="AA13" s="2"/>
      <c r="AB13" s="170"/>
      <c r="AC13" s="170"/>
      <c r="AD13" s="170"/>
    </row>
    <row r="14" spans="1:36" ht="8.1" customHeight="1" thickBot="1">
      <c r="A14" s="276"/>
      <c r="B14" s="276"/>
      <c r="C14" s="276"/>
      <c r="D14" s="170"/>
      <c r="E14" s="277"/>
      <c r="F14" s="277"/>
      <c r="G14" s="277"/>
      <c r="H14" s="277"/>
      <c r="I14" s="277"/>
      <c r="J14" s="277"/>
      <c r="K14" s="277"/>
      <c r="L14" s="277"/>
      <c r="M14" s="277"/>
      <c r="N14" s="277"/>
      <c r="O14" s="277"/>
      <c r="P14" s="277"/>
      <c r="Q14" s="277"/>
      <c r="R14" s="170"/>
      <c r="S14" s="139"/>
      <c r="T14" s="143"/>
      <c r="U14" s="268" t="s">
        <v>907</v>
      </c>
      <c r="V14" s="119"/>
      <c r="W14" s="3"/>
      <c r="X14" s="274"/>
      <c r="Y14" s="127"/>
      <c r="Z14" s="125"/>
      <c r="AA14" s="2"/>
      <c r="AB14" s="2"/>
      <c r="AC14" s="2"/>
      <c r="AD14" s="2"/>
      <c r="AE14" s="2"/>
      <c r="AF14" s="2"/>
      <c r="AG14" s="2"/>
      <c r="AH14" s="2"/>
    </row>
    <row r="15" spans="1:36" ht="8.1" customHeight="1" thickBot="1">
      <c r="A15" s="276"/>
      <c r="B15" s="276"/>
      <c r="C15" s="276"/>
      <c r="D15" s="170"/>
      <c r="E15" s="278"/>
      <c r="F15" s="278"/>
      <c r="G15" s="278"/>
      <c r="H15" s="278"/>
      <c r="I15" s="278"/>
      <c r="J15" s="278"/>
      <c r="K15" s="278"/>
      <c r="L15" s="278"/>
      <c r="M15" s="278"/>
      <c r="N15" s="278"/>
      <c r="O15" s="278"/>
      <c r="P15" s="278"/>
      <c r="Q15" s="278"/>
      <c r="R15" s="170"/>
      <c r="S15" s="5"/>
      <c r="T15" s="13"/>
      <c r="U15" s="268"/>
      <c r="V15" s="119"/>
      <c r="W15" s="3"/>
      <c r="X15" s="3"/>
      <c r="Y15" s="3"/>
      <c r="Z15" s="125"/>
      <c r="AA15" s="2"/>
      <c r="AB15" s="279" t="s">
        <v>971</v>
      </c>
      <c r="AC15" s="279"/>
      <c r="AD15" s="279"/>
      <c r="AE15" s="279"/>
      <c r="AF15" s="279"/>
      <c r="AG15" s="279"/>
      <c r="AH15" s="279"/>
      <c r="AI15" s="279"/>
      <c r="AJ15" s="279"/>
    </row>
    <row r="16" spans="1:36" ht="8.1" customHeight="1">
      <c r="A16" s="276">
        <v>5</v>
      </c>
      <c r="B16" s="276"/>
      <c r="C16" s="276"/>
      <c r="D16" s="170" t="s">
        <v>202</v>
      </c>
      <c r="E16" s="277" t="s">
        <v>0</v>
      </c>
      <c r="F16" s="277"/>
      <c r="G16" s="277"/>
      <c r="H16" s="277"/>
      <c r="I16" s="277"/>
      <c r="J16" s="277"/>
      <c r="K16" s="277"/>
      <c r="L16" s="277"/>
      <c r="M16" s="277"/>
      <c r="N16" s="277"/>
      <c r="O16" s="277"/>
      <c r="P16" s="277"/>
      <c r="Q16" s="277"/>
      <c r="R16" s="170" t="s">
        <v>203</v>
      </c>
      <c r="S16" s="5"/>
      <c r="T16" s="13"/>
      <c r="U16" s="268" t="s">
        <v>907</v>
      </c>
      <c r="V16" s="120"/>
      <c r="W16" s="3"/>
      <c r="X16" s="3"/>
      <c r="Y16" s="3"/>
      <c r="Z16" s="155"/>
      <c r="AA16" s="156"/>
      <c r="AB16" s="279"/>
      <c r="AC16" s="279"/>
      <c r="AD16" s="279"/>
      <c r="AE16" s="279"/>
      <c r="AF16" s="279"/>
      <c r="AG16" s="279"/>
      <c r="AH16" s="279"/>
      <c r="AI16" s="279"/>
      <c r="AJ16" s="279"/>
    </row>
    <row r="17" spans="1:36" ht="8.1" customHeight="1" thickBot="1">
      <c r="A17" s="276"/>
      <c r="B17" s="276"/>
      <c r="C17" s="276"/>
      <c r="D17" s="170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  <c r="Q17" s="277"/>
      <c r="R17" s="170"/>
      <c r="S17" s="5"/>
      <c r="T17" s="13"/>
      <c r="U17" s="268"/>
      <c r="V17" s="120"/>
      <c r="W17" s="3"/>
      <c r="X17" s="270">
        <v>1</v>
      </c>
      <c r="Y17" s="93"/>
      <c r="Z17" s="138"/>
      <c r="AA17" s="2"/>
      <c r="AB17" s="280"/>
      <c r="AC17" s="280"/>
      <c r="AD17" s="280"/>
      <c r="AE17" s="280"/>
      <c r="AF17" s="280"/>
      <c r="AG17" s="280"/>
      <c r="AH17" s="280"/>
      <c r="AI17" s="280"/>
      <c r="AJ17" s="280"/>
    </row>
    <row r="18" spans="1:36" ht="8.1" customHeight="1">
      <c r="A18" s="276"/>
      <c r="B18" s="276"/>
      <c r="C18" s="276"/>
      <c r="D18" s="170"/>
      <c r="E18" s="278"/>
      <c r="F18" s="278"/>
      <c r="G18" s="278"/>
      <c r="H18" s="278"/>
      <c r="I18" s="278"/>
      <c r="J18" s="278"/>
      <c r="K18" s="278"/>
      <c r="L18" s="278"/>
      <c r="M18" s="278"/>
      <c r="N18" s="278"/>
      <c r="O18" s="278"/>
      <c r="P18" s="278"/>
      <c r="Q18" s="278"/>
      <c r="R18" s="170"/>
      <c r="S18" s="129"/>
      <c r="T18" s="136"/>
      <c r="U18" s="138"/>
      <c r="V18" s="3"/>
      <c r="W18" s="3"/>
      <c r="X18" s="270"/>
      <c r="Y18" s="93"/>
      <c r="Z18" s="138"/>
      <c r="AA18" s="2"/>
    </row>
    <row r="19" spans="1:36" ht="8.1" customHeight="1" thickBot="1">
      <c r="A19" s="276">
        <v>6</v>
      </c>
      <c r="B19" s="276"/>
      <c r="C19" s="276"/>
      <c r="D19" s="170" t="s">
        <v>202</v>
      </c>
      <c r="E19" s="277" t="s">
        <v>694</v>
      </c>
      <c r="F19" s="277"/>
      <c r="G19" s="277"/>
      <c r="H19" s="277"/>
      <c r="I19" s="277"/>
      <c r="J19" s="277"/>
      <c r="K19" s="277"/>
      <c r="L19" s="277"/>
      <c r="M19" s="277"/>
      <c r="N19" s="277"/>
      <c r="O19" s="277"/>
      <c r="P19" s="277"/>
      <c r="Q19" s="277"/>
      <c r="R19" s="170" t="s">
        <v>203</v>
      </c>
      <c r="S19" s="5"/>
      <c r="T19" s="13"/>
      <c r="U19" s="137"/>
      <c r="V19" s="3"/>
      <c r="W19" s="3"/>
      <c r="X19" s="270"/>
      <c r="Y19" s="93"/>
      <c r="Z19" s="138"/>
      <c r="AA19" s="2"/>
      <c r="AB19" s="5"/>
      <c r="AC19" s="5"/>
    </row>
    <row r="20" spans="1:36" ht="8.1" customHeight="1">
      <c r="A20" s="276"/>
      <c r="B20" s="276"/>
      <c r="C20" s="276"/>
      <c r="D20" s="170"/>
      <c r="E20" s="277"/>
      <c r="F20" s="277"/>
      <c r="G20" s="277"/>
      <c r="H20" s="277"/>
      <c r="I20" s="277"/>
      <c r="J20" s="277"/>
      <c r="K20" s="277"/>
      <c r="L20" s="277"/>
      <c r="M20" s="277"/>
      <c r="N20" s="277"/>
      <c r="O20" s="277"/>
      <c r="P20" s="277"/>
      <c r="Q20" s="277"/>
      <c r="R20" s="170"/>
      <c r="S20" s="55"/>
      <c r="T20" s="59"/>
      <c r="U20" s="272">
        <v>0</v>
      </c>
      <c r="V20" s="130"/>
      <c r="W20" s="131"/>
      <c r="X20" s="3"/>
      <c r="Y20" s="3"/>
      <c r="Z20" s="138"/>
      <c r="AA20" s="2"/>
      <c r="AB20" s="5"/>
      <c r="AC20" s="5"/>
    </row>
    <row r="21" spans="1:36" ht="8.1" customHeight="1" thickBot="1">
      <c r="A21" s="276"/>
      <c r="B21" s="276"/>
      <c r="C21" s="276"/>
      <c r="D21" s="170"/>
      <c r="E21" s="278"/>
      <c r="F21" s="278"/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8"/>
      <c r="R21" s="170"/>
      <c r="S21" s="5"/>
      <c r="T21" s="57"/>
      <c r="U21" s="270"/>
      <c r="V21" s="119"/>
      <c r="W21" s="123"/>
      <c r="X21" s="142"/>
      <c r="Y21" s="140"/>
      <c r="Z21" s="157"/>
      <c r="AA21" s="3"/>
      <c r="AB21" s="5"/>
      <c r="AC21" s="5"/>
    </row>
    <row r="22" spans="1:36" ht="8.1" customHeight="1">
      <c r="A22" s="276">
        <v>7</v>
      </c>
      <c r="B22" s="276"/>
      <c r="C22" s="276"/>
      <c r="D22" s="170" t="s">
        <v>202</v>
      </c>
      <c r="E22" s="281" t="s">
        <v>911</v>
      </c>
      <c r="F22" s="281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81"/>
      <c r="R22" s="170" t="s">
        <v>203</v>
      </c>
      <c r="S22" s="5"/>
      <c r="T22" s="13"/>
      <c r="U22" s="270">
        <v>1</v>
      </c>
      <c r="V22" s="120"/>
      <c r="W22" s="147"/>
      <c r="X22" s="3"/>
      <c r="Y22" s="3"/>
      <c r="Z22" s="271" t="s">
        <v>907</v>
      </c>
      <c r="AA22" s="3"/>
      <c r="AB22" s="5"/>
      <c r="AC22" s="5"/>
    </row>
    <row r="23" spans="1:36" ht="8.1" customHeight="1">
      <c r="A23" s="276"/>
      <c r="B23" s="276"/>
      <c r="C23" s="276"/>
      <c r="D23" s="170"/>
      <c r="E23" s="277"/>
      <c r="F23" s="277"/>
      <c r="G23" s="277"/>
      <c r="H23" s="277"/>
      <c r="I23" s="277"/>
      <c r="J23" s="277"/>
      <c r="K23" s="277"/>
      <c r="L23" s="277"/>
      <c r="M23" s="277"/>
      <c r="N23" s="277"/>
      <c r="O23" s="277"/>
      <c r="P23" s="277"/>
      <c r="Q23" s="277"/>
      <c r="R23" s="170"/>
      <c r="S23" s="5"/>
      <c r="T23" s="13"/>
      <c r="U23" s="270"/>
      <c r="V23" s="120"/>
      <c r="W23" s="147"/>
      <c r="X23" s="3"/>
      <c r="Y23" s="3"/>
      <c r="Z23" s="271"/>
      <c r="AA23" s="3"/>
      <c r="AB23" s="5"/>
      <c r="AC23" s="5"/>
    </row>
    <row r="24" spans="1:36" ht="8.1" customHeight="1" thickBot="1">
      <c r="A24" s="276"/>
      <c r="B24" s="276"/>
      <c r="C24" s="276"/>
      <c r="D24" s="170"/>
      <c r="E24" s="278"/>
      <c r="F24" s="278"/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8"/>
      <c r="R24" s="170"/>
      <c r="S24" s="56"/>
      <c r="T24" s="60"/>
      <c r="U24" s="140"/>
      <c r="V24" s="140"/>
      <c r="W24" s="145"/>
      <c r="X24" s="271" t="s">
        <v>907</v>
      </c>
      <c r="Y24" s="127"/>
      <c r="Z24" s="3"/>
      <c r="AA24" s="2"/>
      <c r="AB24" s="5"/>
      <c r="AC24" s="5"/>
    </row>
    <row r="25" spans="1:36" ht="8.1" customHeight="1">
      <c r="A25" s="276">
        <v>8</v>
      </c>
      <c r="B25" s="276"/>
      <c r="C25" s="276"/>
      <c r="D25" s="170" t="s">
        <v>202</v>
      </c>
      <c r="E25" s="281" t="s">
        <v>926</v>
      </c>
      <c r="F25" s="281"/>
      <c r="G25" s="281"/>
      <c r="H25" s="281"/>
      <c r="I25" s="281"/>
      <c r="J25" s="281"/>
      <c r="K25" s="281"/>
      <c r="L25" s="281"/>
      <c r="M25" s="281"/>
      <c r="N25" s="281"/>
      <c r="O25" s="281"/>
      <c r="P25" s="281"/>
      <c r="Q25" s="281"/>
      <c r="R25" s="170" t="s">
        <v>203</v>
      </c>
      <c r="S25" s="5"/>
      <c r="T25" s="133"/>
      <c r="U25" s="3"/>
      <c r="V25" s="3"/>
      <c r="W25" s="3"/>
      <c r="X25" s="271"/>
      <c r="Y25" s="127"/>
      <c r="Z25" s="3"/>
      <c r="AA25" s="2"/>
      <c r="AB25" s="5"/>
      <c r="AC25" s="5"/>
    </row>
    <row r="26" spans="1:36" ht="8.1" customHeight="1" thickBot="1">
      <c r="A26" s="276"/>
      <c r="B26" s="276"/>
      <c r="C26" s="276"/>
      <c r="D26" s="170"/>
      <c r="E26" s="277"/>
      <c r="F26" s="277"/>
      <c r="G26" s="277"/>
      <c r="H26" s="277"/>
      <c r="I26" s="277"/>
      <c r="J26" s="277"/>
      <c r="K26" s="277"/>
      <c r="L26" s="277"/>
      <c r="M26" s="277"/>
      <c r="N26" s="277"/>
      <c r="O26" s="277"/>
      <c r="P26" s="277"/>
      <c r="Q26" s="277"/>
      <c r="R26" s="170"/>
      <c r="S26" s="139"/>
      <c r="T26" s="143"/>
      <c r="U26" s="268" t="s">
        <v>907</v>
      </c>
      <c r="V26" s="119"/>
      <c r="W26" s="3"/>
      <c r="X26" s="271"/>
      <c r="Y26" s="127"/>
      <c r="Z26" s="3"/>
      <c r="AA26" s="2"/>
      <c r="AB26" s="5"/>
      <c r="AC26" s="5"/>
    </row>
    <row r="27" spans="1:36" ht="8.1" customHeight="1">
      <c r="A27" s="276"/>
      <c r="B27" s="276"/>
      <c r="C27" s="276"/>
      <c r="D27" s="170"/>
      <c r="E27" s="278"/>
      <c r="F27" s="278"/>
      <c r="G27" s="278"/>
      <c r="H27" s="278"/>
      <c r="I27" s="278"/>
      <c r="J27" s="278"/>
      <c r="K27" s="278"/>
      <c r="L27" s="278"/>
      <c r="M27" s="278"/>
      <c r="N27" s="278"/>
      <c r="O27" s="278"/>
      <c r="P27" s="278"/>
      <c r="Q27" s="278"/>
      <c r="R27" s="170"/>
      <c r="S27" s="5"/>
      <c r="T27" s="13"/>
      <c r="U27" s="268"/>
      <c r="V27" s="119"/>
      <c r="W27" s="3"/>
      <c r="X27" s="3"/>
      <c r="Y27" s="3"/>
      <c r="Z27" s="3"/>
      <c r="AA27" s="2"/>
      <c r="AB27" s="5"/>
      <c r="AC27" s="5"/>
    </row>
    <row r="28" spans="1:36" ht="8.1" customHeight="1">
      <c r="A28" s="7"/>
      <c r="B28" s="7"/>
      <c r="C28" s="7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13"/>
      <c r="U28" s="3"/>
      <c r="V28" s="3"/>
      <c r="W28" s="3"/>
      <c r="X28" s="3"/>
      <c r="Y28" s="3"/>
      <c r="Z28" s="3"/>
      <c r="AA28" s="2"/>
      <c r="AB28" s="5"/>
      <c r="AC28" s="5"/>
    </row>
    <row r="29" spans="1:36" ht="8.1" customHeight="1">
      <c r="A29" s="7"/>
      <c r="B29" s="7"/>
      <c r="C29" s="7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13"/>
      <c r="U29" s="3"/>
      <c r="V29" s="3"/>
      <c r="W29" s="3"/>
      <c r="X29" s="3"/>
      <c r="Y29" s="3"/>
      <c r="Z29" s="3"/>
      <c r="AA29" s="2"/>
      <c r="AB29" s="5"/>
      <c r="AC29" s="5"/>
    </row>
    <row r="30" spans="1:36" ht="8.1" customHeight="1">
      <c r="A30" s="275" t="s">
        <v>238</v>
      </c>
      <c r="B30" s="275"/>
      <c r="C30" s="275"/>
      <c r="D30" s="275"/>
      <c r="E30" s="275"/>
      <c r="F30" s="275"/>
      <c r="G30" s="275"/>
      <c r="H30" s="275"/>
      <c r="I30" s="275"/>
      <c r="J30" s="275"/>
      <c r="K30" s="275"/>
      <c r="L30" s="275"/>
      <c r="M30" s="275"/>
      <c r="N30" s="275"/>
      <c r="O30" s="275"/>
      <c r="P30" s="275"/>
      <c r="Q30" s="275"/>
      <c r="R30" s="275"/>
      <c r="S30" s="6"/>
      <c r="T30" s="13"/>
      <c r="U30" s="3"/>
      <c r="V30" s="3"/>
      <c r="W30" s="3"/>
      <c r="X30" s="3"/>
      <c r="Y30" s="3"/>
      <c r="Z30" s="3"/>
      <c r="AA30" s="2"/>
      <c r="AB30" s="5"/>
      <c r="AC30" s="5"/>
    </row>
    <row r="31" spans="1:36" ht="8.1" customHeight="1">
      <c r="A31" s="275"/>
      <c r="B31" s="275"/>
      <c r="C31" s="275"/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275"/>
      <c r="S31" s="6"/>
      <c r="T31" s="13"/>
      <c r="U31" s="3"/>
      <c r="V31" s="3"/>
      <c r="W31" s="3"/>
      <c r="X31" s="3"/>
      <c r="Y31" s="3"/>
      <c r="Z31" s="3"/>
      <c r="AA31" s="2"/>
      <c r="AB31" s="5"/>
      <c r="AC31" s="5"/>
    </row>
    <row r="32" spans="1:36" ht="8.1" customHeight="1">
      <c r="A32" s="275"/>
      <c r="B32" s="275"/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  <c r="S32" s="6"/>
      <c r="T32" s="13"/>
      <c r="U32" s="3"/>
      <c r="V32" s="3"/>
      <c r="W32" s="3"/>
      <c r="X32" s="3"/>
      <c r="Y32" s="3"/>
      <c r="Z32" s="3"/>
      <c r="AA32" s="2"/>
      <c r="AB32" s="5"/>
      <c r="AC32" s="5"/>
    </row>
    <row r="33" spans="1:36" ht="8.1" customHeight="1">
      <c r="A33" s="276">
        <v>1</v>
      </c>
      <c r="B33" s="276"/>
      <c r="C33" s="276"/>
      <c r="D33" s="170" t="s">
        <v>202</v>
      </c>
      <c r="E33" s="277" t="s">
        <v>927</v>
      </c>
      <c r="F33" s="277"/>
      <c r="G33" s="277"/>
      <c r="H33" s="277"/>
      <c r="I33" s="277"/>
      <c r="J33" s="277"/>
      <c r="K33" s="277"/>
      <c r="L33" s="277"/>
      <c r="M33" s="277"/>
      <c r="N33" s="277"/>
      <c r="O33" s="277"/>
      <c r="P33" s="277"/>
      <c r="Q33" s="277"/>
      <c r="R33" s="170" t="s">
        <v>203</v>
      </c>
      <c r="S33" s="5"/>
      <c r="T33" s="13"/>
      <c r="U33" s="268" t="s">
        <v>907</v>
      </c>
      <c r="V33" s="120"/>
      <c r="W33" s="3"/>
      <c r="X33" s="3"/>
      <c r="Y33" s="3"/>
      <c r="Z33" s="3"/>
      <c r="AA33" s="2"/>
      <c r="AB33" s="5"/>
      <c r="AC33" s="5"/>
    </row>
    <row r="34" spans="1:36" ht="8.1" customHeight="1" thickBot="1">
      <c r="A34" s="276"/>
      <c r="B34" s="276"/>
      <c r="C34" s="276"/>
      <c r="D34" s="170"/>
      <c r="E34" s="277"/>
      <c r="F34" s="277"/>
      <c r="G34" s="277"/>
      <c r="H34" s="277"/>
      <c r="I34" s="277"/>
      <c r="J34" s="277"/>
      <c r="K34" s="277"/>
      <c r="L34" s="277"/>
      <c r="M34" s="277"/>
      <c r="N34" s="277"/>
      <c r="O34" s="277"/>
      <c r="P34" s="277"/>
      <c r="Q34" s="277"/>
      <c r="R34" s="170"/>
      <c r="S34" s="5"/>
      <c r="T34" s="13"/>
      <c r="U34" s="268"/>
      <c r="V34" s="120"/>
      <c r="W34" s="3"/>
      <c r="X34" s="270">
        <v>1</v>
      </c>
      <c r="Y34" s="93"/>
      <c r="Z34" s="3"/>
      <c r="AA34" s="2"/>
      <c r="AB34" s="5"/>
      <c r="AC34" s="5"/>
    </row>
    <row r="35" spans="1:36" ht="8.1" customHeight="1">
      <c r="A35" s="276"/>
      <c r="B35" s="276"/>
      <c r="C35" s="276"/>
      <c r="D35" s="170"/>
      <c r="E35" s="278"/>
      <c r="F35" s="278"/>
      <c r="G35" s="278"/>
      <c r="H35" s="278"/>
      <c r="I35" s="278"/>
      <c r="J35" s="278"/>
      <c r="K35" s="278"/>
      <c r="L35" s="278"/>
      <c r="M35" s="278"/>
      <c r="N35" s="278"/>
      <c r="O35" s="278"/>
      <c r="P35" s="278"/>
      <c r="Q35" s="278"/>
      <c r="R35" s="170"/>
      <c r="S35" s="129"/>
      <c r="T35" s="132"/>
      <c r="U35" s="3"/>
      <c r="V35" s="3"/>
      <c r="W35" s="121"/>
      <c r="X35" s="270"/>
      <c r="Y35" s="93"/>
      <c r="Z35" s="3"/>
      <c r="AA35" s="2"/>
      <c r="AB35" s="5"/>
      <c r="AC35" s="5"/>
    </row>
    <row r="36" spans="1:36" ht="8.1" customHeight="1" thickBot="1">
      <c r="A36" s="276">
        <v>2</v>
      </c>
      <c r="B36" s="276"/>
      <c r="C36" s="276"/>
      <c r="D36" s="170" t="s">
        <v>202</v>
      </c>
      <c r="E36" s="277" t="s">
        <v>523</v>
      </c>
      <c r="F36" s="277"/>
      <c r="G36" s="277"/>
      <c r="H36" s="277"/>
      <c r="I36" s="277"/>
      <c r="J36" s="277"/>
      <c r="K36" s="277"/>
      <c r="L36" s="277"/>
      <c r="M36" s="277"/>
      <c r="N36" s="277"/>
      <c r="O36" s="277"/>
      <c r="P36" s="277"/>
      <c r="Q36" s="277"/>
      <c r="R36" s="170" t="s">
        <v>203</v>
      </c>
      <c r="S36" s="5"/>
      <c r="T36" s="133"/>
      <c r="U36" s="3"/>
      <c r="V36" s="3"/>
      <c r="W36" s="3"/>
      <c r="X36" s="270"/>
      <c r="Y36" s="93"/>
      <c r="Z36" s="3"/>
      <c r="AA36" s="2"/>
    </row>
    <row r="37" spans="1:36" ht="8.1" customHeight="1">
      <c r="A37" s="276"/>
      <c r="B37" s="276"/>
      <c r="C37" s="276"/>
      <c r="D37" s="170"/>
      <c r="E37" s="277"/>
      <c r="F37" s="277"/>
      <c r="G37" s="277"/>
      <c r="H37" s="277"/>
      <c r="I37" s="277"/>
      <c r="J37" s="277"/>
      <c r="K37" s="277"/>
      <c r="L37" s="277"/>
      <c r="M37" s="277"/>
      <c r="N37" s="277"/>
      <c r="O37" s="277"/>
      <c r="P37" s="277"/>
      <c r="Q37" s="277"/>
      <c r="R37" s="170"/>
      <c r="S37" s="46"/>
      <c r="T37" s="47"/>
      <c r="U37" s="272">
        <v>1</v>
      </c>
      <c r="V37" s="130"/>
      <c r="W37" s="149"/>
      <c r="X37" s="3"/>
      <c r="Y37" s="3"/>
      <c r="Z37" s="163">
        <v>1</v>
      </c>
      <c r="AA37" s="3"/>
    </row>
    <row r="38" spans="1:36" ht="8.1" customHeight="1" thickBot="1">
      <c r="A38" s="276"/>
      <c r="B38" s="276"/>
      <c r="C38" s="276"/>
      <c r="D38" s="170"/>
      <c r="E38" s="278"/>
      <c r="F38" s="278"/>
      <c r="G38" s="278"/>
      <c r="H38" s="278"/>
      <c r="I38" s="278"/>
      <c r="J38" s="278"/>
      <c r="K38" s="278"/>
      <c r="L38" s="278"/>
      <c r="M38" s="278"/>
      <c r="N38" s="278"/>
      <c r="O38" s="278"/>
      <c r="P38" s="278"/>
      <c r="Q38" s="278"/>
      <c r="R38" s="170"/>
      <c r="S38" s="5"/>
      <c r="T38" s="13"/>
      <c r="U38" s="270"/>
      <c r="V38" s="119"/>
      <c r="W38" s="124"/>
      <c r="X38" s="144"/>
      <c r="Y38" s="140"/>
      <c r="Z38" s="163"/>
      <c r="AA38" s="3"/>
    </row>
    <row r="39" spans="1:36" ht="8.1" customHeight="1">
      <c r="A39" s="276">
        <v>3</v>
      </c>
      <c r="B39" s="276"/>
      <c r="C39" s="276"/>
      <c r="D39" s="170" t="s">
        <v>202</v>
      </c>
      <c r="E39" s="277" t="s">
        <v>751</v>
      </c>
      <c r="F39" s="277"/>
      <c r="G39" s="277"/>
      <c r="H39" s="277"/>
      <c r="I39" s="277"/>
      <c r="J39" s="277"/>
      <c r="K39" s="277"/>
      <c r="L39" s="277"/>
      <c r="M39" s="277"/>
      <c r="N39" s="277"/>
      <c r="O39" s="277"/>
      <c r="P39" s="277"/>
      <c r="Q39" s="277"/>
      <c r="R39" s="170" t="s">
        <v>203</v>
      </c>
      <c r="S39" s="5"/>
      <c r="T39" s="13"/>
      <c r="U39" s="270">
        <v>1</v>
      </c>
      <c r="V39" s="120"/>
      <c r="W39" s="147"/>
      <c r="X39" s="3"/>
      <c r="Y39" s="124"/>
      <c r="Z39" s="3"/>
      <c r="AA39" s="3"/>
    </row>
    <row r="40" spans="1:36" ht="8.1" customHeight="1">
      <c r="A40" s="276"/>
      <c r="B40" s="276"/>
      <c r="C40" s="276"/>
      <c r="D40" s="170"/>
      <c r="E40" s="277"/>
      <c r="F40" s="277"/>
      <c r="G40" s="277"/>
      <c r="H40" s="277"/>
      <c r="I40" s="277"/>
      <c r="J40" s="277"/>
      <c r="K40" s="277"/>
      <c r="L40" s="277"/>
      <c r="M40" s="277"/>
      <c r="N40" s="277"/>
      <c r="O40" s="277"/>
      <c r="P40" s="277"/>
      <c r="Q40" s="277"/>
      <c r="R40" s="170"/>
      <c r="S40" s="5"/>
      <c r="T40" s="13"/>
      <c r="U40" s="270"/>
      <c r="V40" s="120"/>
      <c r="W40" s="147"/>
      <c r="X40" s="3"/>
      <c r="Y40" s="3"/>
      <c r="Z40" s="126"/>
      <c r="AA40" s="2"/>
      <c r="AB40" s="170" t="s">
        <v>192</v>
      </c>
      <c r="AC40" s="170"/>
      <c r="AD40" s="170"/>
    </row>
    <row r="41" spans="1:36" ht="8.1" customHeight="1" thickBot="1">
      <c r="A41" s="276"/>
      <c r="B41" s="276"/>
      <c r="C41" s="276"/>
      <c r="D41" s="170"/>
      <c r="E41" s="278"/>
      <c r="F41" s="278"/>
      <c r="G41" s="278"/>
      <c r="H41" s="278"/>
      <c r="I41" s="278"/>
      <c r="J41" s="278"/>
      <c r="K41" s="278"/>
      <c r="L41" s="278"/>
      <c r="M41" s="278"/>
      <c r="N41" s="278"/>
      <c r="O41" s="278"/>
      <c r="P41" s="278"/>
      <c r="Q41" s="278"/>
      <c r="R41" s="170"/>
      <c r="S41" s="45"/>
      <c r="T41" s="48"/>
      <c r="U41" s="140"/>
      <c r="V41" s="140"/>
      <c r="W41" s="145"/>
      <c r="X41" s="271" t="s">
        <v>907</v>
      </c>
      <c r="Y41" s="127"/>
      <c r="Z41" s="126"/>
      <c r="AA41" s="2"/>
      <c r="AB41" s="170"/>
      <c r="AC41" s="170"/>
      <c r="AD41" s="170"/>
    </row>
    <row r="42" spans="1:36" ht="8.1" customHeight="1">
      <c r="A42" s="276">
        <v>4</v>
      </c>
      <c r="B42" s="276"/>
      <c r="C42" s="276"/>
      <c r="D42" s="170" t="s">
        <v>202</v>
      </c>
      <c r="E42" s="277" t="s">
        <v>488</v>
      </c>
      <c r="F42" s="277"/>
      <c r="G42" s="277"/>
      <c r="H42" s="277"/>
      <c r="I42" s="277"/>
      <c r="J42" s="277"/>
      <c r="K42" s="277"/>
      <c r="L42" s="277"/>
      <c r="M42" s="277"/>
      <c r="N42" s="277"/>
      <c r="O42" s="277"/>
      <c r="P42" s="277"/>
      <c r="Q42" s="277"/>
      <c r="R42" s="170" t="s">
        <v>203</v>
      </c>
      <c r="S42" s="5"/>
      <c r="T42" s="133"/>
      <c r="U42" s="3"/>
      <c r="V42" s="3"/>
      <c r="W42" s="3"/>
      <c r="X42" s="271"/>
      <c r="Y42" s="127"/>
      <c r="Z42" s="126"/>
      <c r="AA42" s="2"/>
      <c r="AB42" s="170"/>
      <c r="AC42" s="170"/>
      <c r="AD42" s="170"/>
    </row>
    <row r="43" spans="1:36" ht="8.1" customHeight="1" thickBot="1">
      <c r="A43" s="276"/>
      <c r="B43" s="276"/>
      <c r="C43" s="276"/>
      <c r="D43" s="170"/>
      <c r="E43" s="277"/>
      <c r="F43" s="277"/>
      <c r="G43" s="277"/>
      <c r="H43" s="277"/>
      <c r="I43" s="277"/>
      <c r="J43" s="277"/>
      <c r="K43" s="277"/>
      <c r="L43" s="277"/>
      <c r="M43" s="277"/>
      <c r="N43" s="277"/>
      <c r="O43" s="277"/>
      <c r="P43" s="277"/>
      <c r="Q43" s="277"/>
      <c r="R43" s="170"/>
      <c r="S43" s="139"/>
      <c r="T43" s="143"/>
      <c r="U43" s="268" t="s">
        <v>907</v>
      </c>
      <c r="V43" s="119"/>
      <c r="W43" s="3"/>
      <c r="X43" s="271"/>
      <c r="Y43" s="127"/>
      <c r="Z43" s="126"/>
      <c r="AA43" s="2"/>
      <c r="AB43" s="2"/>
      <c r="AC43" s="2"/>
      <c r="AD43" s="2"/>
      <c r="AE43" s="2"/>
      <c r="AF43" s="2"/>
      <c r="AG43" s="2"/>
      <c r="AH43" s="2"/>
    </row>
    <row r="44" spans="1:36" ht="8.1" customHeight="1" thickBot="1">
      <c r="A44" s="276"/>
      <c r="B44" s="276"/>
      <c r="C44" s="276"/>
      <c r="D44" s="170"/>
      <c r="E44" s="278"/>
      <c r="F44" s="278"/>
      <c r="G44" s="278"/>
      <c r="H44" s="278"/>
      <c r="I44" s="278"/>
      <c r="J44" s="278"/>
      <c r="K44" s="278"/>
      <c r="L44" s="278"/>
      <c r="M44" s="278"/>
      <c r="N44" s="278"/>
      <c r="O44" s="278"/>
      <c r="P44" s="278"/>
      <c r="Q44" s="278"/>
      <c r="R44" s="170"/>
      <c r="S44" s="5"/>
      <c r="T44" s="13"/>
      <c r="U44" s="268"/>
      <c r="V44" s="119"/>
      <c r="W44" s="3"/>
      <c r="X44" s="3"/>
      <c r="Y44" s="3"/>
      <c r="Z44" s="126"/>
      <c r="AA44" s="2"/>
      <c r="AB44" s="279" t="s">
        <v>920</v>
      </c>
      <c r="AC44" s="279"/>
      <c r="AD44" s="279"/>
      <c r="AE44" s="279"/>
      <c r="AF44" s="279"/>
      <c r="AG44" s="279"/>
      <c r="AH44" s="279"/>
      <c r="AI44" s="279"/>
      <c r="AJ44" s="279"/>
    </row>
    <row r="45" spans="1:36" ht="8.1" customHeight="1">
      <c r="A45" s="276">
        <v>5</v>
      </c>
      <c r="B45" s="276"/>
      <c r="C45" s="276"/>
      <c r="D45" s="170" t="s">
        <v>202</v>
      </c>
      <c r="E45" s="277" t="s">
        <v>509</v>
      </c>
      <c r="F45" s="277"/>
      <c r="G45" s="277"/>
      <c r="H45" s="277"/>
      <c r="I45" s="277"/>
      <c r="J45" s="277"/>
      <c r="K45" s="277"/>
      <c r="L45" s="277"/>
      <c r="M45" s="277"/>
      <c r="N45" s="277"/>
      <c r="O45" s="277"/>
      <c r="P45" s="277"/>
      <c r="Q45" s="277"/>
      <c r="R45" s="170" t="s">
        <v>203</v>
      </c>
      <c r="S45" s="5"/>
      <c r="T45" s="13"/>
      <c r="U45" s="270">
        <v>0</v>
      </c>
      <c r="V45" s="120"/>
      <c r="W45" s="3"/>
      <c r="X45" s="3"/>
      <c r="Y45" s="3"/>
      <c r="Z45" s="155"/>
      <c r="AA45" s="156"/>
      <c r="AB45" s="279"/>
      <c r="AC45" s="279"/>
      <c r="AD45" s="279"/>
      <c r="AE45" s="279"/>
      <c r="AF45" s="279"/>
      <c r="AG45" s="279"/>
      <c r="AH45" s="279"/>
      <c r="AI45" s="279"/>
      <c r="AJ45" s="279"/>
    </row>
    <row r="46" spans="1:36" ht="8.1" customHeight="1">
      <c r="A46" s="276"/>
      <c r="B46" s="276"/>
      <c r="C46" s="276"/>
      <c r="D46" s="170"/>
      <c r="E46" s="277"/>
      <c r="F46" s="277"/>
      <c r="G46" s="277"/>
      <c r="H46" s="277"/>
      <c r="I46" s="277"/>
      <c r="J46" s="277"/>
      <c r="K46" s="277"/>
      <c r="L46" s="277"/>
      <c r="M46" s="277"/>
      <c r="N46" s="277"/>
      <c r="O46" s="277"/>
      <c r="P46" s="277"/>
      <c r="Q46" s="277"/>
      <c r="R46" s="170"/>
      <c r="S46" s="46"/>
      <c r="T46" s="50"/>
      <c r="U46" s="270"/>
      <c r="V46" s="120"/>
      <c r="W46" s="3"/>
      <c r="X46" s="268" t="s">
        <v>907</v>
      </c>
      <c r="Y46" s="93"/>
      <c r="Z46" s="138"/>
      <c r="AA46" s="2"/>
      <c r="AB46" s="280"/>
      <c r="AC46" s="280"/>
      <c r="AD46" s="280"/>
      <c r="AE46" s="280"/>
      <c r="AF46" s="280"/>
      <c r="AG46" s="280"/>
      <c r="AH46" s="280"/>
      <c r="AI46" s="280"/>
      <c r="AJ46" s="280"/>
    </row>
    <row r="47" spans="1:36" ht="8.1" customHeight="1">
      <c r="A47" s="276"/>
      <c r="B47" s="276"/>
      <c r="C47" s="276"/>
      <c r="D47" s="170"/>
      <c r="E47" s="278"/>
      <c r="F47" s="278"/>
      <c r="G47" s="278"/>
      <c r="H47" s="278"/>
      <c r="I47" s="278"/>
      <c r="J47" s="278"/>
      <c r="K47" s="278"/>
      <c r="L47" s="278"/>
      <c r="M47" s="278"/>
      <c r="N47" s="278"/>
      <c r="O47" s="278"/>
      <c r="P47" s="278"/>
      <c r="Q47" s="278"/>
      <c r="R47" s="170"/>
      <c r="S47" s="5"/>
      <c r="T47" s="48"/>
      <c r="U47" s="3"/>
      <c r="V47" s="3"/>
      <c r="W47" s="3"/>
      <c r="X47" s="268"/>
      <c r="Y47" s="93"/>
      <c r="Z47" s="138"/>
      <c r="AA47" s="2"/>
    </row>
    <row r="48" spans="1:36" ht="8.1" customHeight="1" thickBot="1">
      <c r="A48" s="276">
        <v>6</v>
      </c>
      <c r="B48" s="276"/>
      <c r="C48" s="276"/>
      <c r="D48" s="170" t="s">
        <v>202</v>
      </c>
      <c r="E48" s="277" t="s">
        <v>920</v>
      </c>
      <c r="F48" s="277"/>
      <c r="G48" s="277"/>
      <c r="H48" s="277"/>
      <c r="I48" s="277"/>
      <c r="J48" s="277"/>
      <c r="K48" s="277"/>
      <c r="L48" s="277"/>
      <c r="M48" s="277"/>
      <c r="N48" s="277"/>
      <c r="O48" s="277"/>
      <c r="P48" s="277"/>
      <c r="Q48" s="277"/>
      <c r="R48" s="170" t="s">
        <v>203</v>
      </c>
      <c r="S48" s="5"/>
      <c r="T48" s="49"/>
      <c r="U48" s="142"/>
      <c r="V48" s="140"/>
      <c r="W48" s="140"/>
      <c r="X48" s="268"/>
      <c r="Y48" s="93"/>
      <c r="Z48" s="138"/>
      <c r="AA48" s="2"/>
      <c r="AB48" s="5"/>
      <c r="AC48" s="5"/>
    </row>
    <row r="49" spans="1:35" ht="8.1" customHeight="1" thickBot="1">
      <c r="A49" s="276"/>
      <c r="B49" s="276"/>
      <c r="C49" s="276"/>
      <c r="D49" s="170"/>
      <c r="E49" s="277"/>
      <c r="F49" s="277"/>
      <c r="G49" s="277"/>
      <c r="H49" s="277"/>
      <c r="I49" s="277"/>
      <c r="J49" s="277"/>
      <c r="K49" s="277"/>
      <c r="L49" s="277"/>
      <c r="M49" s="277"/>
      <c r="N49" s="277"/>
      <c r="O49" s="277"/>
      <c r="P49" s="277"/>
      <c r="Q49" s="277"/>
      <c r="R49" s="170"/>
      <c r="S49" s="139"/>
      <c r="T49" s="143"/>
      <c r="U49" s="268" t="s">
        <v>907</v>
      </c>
      <c r="V49" s="119"/>
      <c r="W49" s="146"/>
      <c r="X49" s="3"/>
      <c r="Y49" s="3"/>
      <c r="Z49" s="138"/>
      <c r="AA49" s="2"/>
      <c r="AB49" s="5"/>
      <c r="AC49" s="5"/>
    </row>
    <row r="50" spans="1:35" ht="8.1" customHeight="1" thickBot="1">
      <c r="A50" s="276"/>
      <c r="B50" s="276"/>
      <c r="C50" s="276"/>
      <c r="D50" s="170"/>
      <c r="E50" s="278"/>
      <c r="F50" s="278"/>
      <c r="G50" s="278"/>
      <c r="H50" s="278"/>
      <c r="I50" s="278"/>
      <c r="J50" s="278"/>
      <c r="K50" s="278"/>
      <c r="L50" s="278"/>
      <c r="M50" s="278"/>
      <c r="N50" s="278"/>
      <c r="O50" s="278"/>
      <c r="P50" s="278"/>
      <c r="Q50" s="278"/>
      <c r="R50" s="170"/>
      <c r="S50" s="5"/>
      <c r="T50" s="13"/>
      <c r="U50" s="268"/>
      <c r="V50" s="119"/>
      <c r="W50" s="147"/>
      <c r="X50" s="3"/>
      <c r="Y50" s="3"/>
      <c r="Z50" s="157"/>
      <c r="AA50" s="3"/>
      <c r="AB50" s="5"/>
      <c r="AC50" s="5"/>
    </row>
    <row r="51" spans="1:35" ht="8.1" customHeight="1">
      <c r="A51" s="276">
        <v>7</v>
      </c>
      <c r="B51" s="276"/>
      <c r="C51" s="276"/>
      <c r="D51" s="170" t="s">
        <v>202</v>
      </c>
      <c r="E51" s="277" t="s">
        <v>925</v>
      </c>
      <c r="F51" s="277"/>
      <c r="G51" s="277"/>
      <c r="H51" s="277"/>
      <c r="I51" s="277"/>
      <c r="J51" s="277"/>
      <c r="K51" s="277"/>
      <c r="L51" s="277"/>
      <c r="M51" s="277"/>
      <c r="N51" s="277"/>
      <c r="O51" s="277"/>
      <c r="P51" s="277"/>
      <c r="Q51" s="277"/>
      <c r="R51" s="170" t="s">
        <v>203</v>
      </c>
      <c r="S51" s="5"/>
      <c r="T51" s="13"/>
      <c r="U51" s="270">
        <v>1</v>
      </c>
      <c r="V51" s="120"/>
      <c r="W51" s="123"/>
      <c r="X51" s="134"/>
      <c r="Y51" s="135"/>
      <c r="Z51" s="271" t="s">
        <v>907</v>
      </c>
      <c r="AA51" s="3"/>
      <c r="AB51" s="5"/>
      <c r="AC51" s="5"/>
    </row>
    <row r="52" spans="1:35" ht="8.1" customHeight="1">
      <c r="A52" s="276"/>
      <c r="B52" s="276"/>
      <c r="C52" s="276"/>
      <c r="D52" s="170"/>
      <c r="E52" s="277"/>
      <c r="F52" s="277"/>
      <c r="G52" s="277"/>
      <c r="H52" s="277"/>
      <c r="I52" s="277"/>
      <c r="J52" s="277"/>
      <c r="K52" s="277"/>
      <c r="L52" s="277"/>
      <c r="M52" s="277"/>
      <c r="N52" s="277"/>
      <c r="O52" s="277"/>
      <c r="P52" s="277"/>
      <c r="Q52" s="277"/>
      <c r="R52" s="170"/>
      <c r="S52" s="5"/>
      <c r="T52" s="13"/>
      <c r="U52" s="270"/>
      <c r="V52" s="120"/>
      <c r="W52" s="123"/>
      <c r="X52" s="3"/>
      <c r="Y52" s="3"/>
      <c r="Z52" s="271"/>
      <c r="AA52" s="3"/>
      <c r="AB52" s="5"/>
      <c r="AC52" s="5"/>
    </row>
    <row r="53" spans="1:35" ht="8.1" customHeight="1" thickBot="1">
      <c r="A53" s="276"/>
      <c r="B53" s="276"/>
      <c r="C53" s="276"/>
      <c r="D53" s="170"/>
      <c r="E53" s="278"/>
      <c r="F53" s="278"/>
      <c r="G53" s="278"/>
      <c r="H53" s="278"/>
      <c r="I53" s="278"/>
      <c r="J53" s="278"/>
      <c r="K53" s="278"/>
      <c r="L53" s="278"/>
      <c r="M53" s="278"/>
      <c r="N53" s="278"/>
      <c r="O53" s="278"/>
      <c r="P53" s="278"/>
      <c r="Q53" s="278"/>
      <c r="R53" s="170"/>
      <c r="S53" s="56"/>
      <c r="T53" s="60"/>
      <c r="U53" s="140"/>
      <c r="V53" s="140"/>
      <c r="W53" s="141"/>
      <c r="X53" s="163">
        <v>0</v>
      </c>
      <c r="Y53" s="127"/>
      <c r="Z53" s="3"/>
      <c r="AA53" s="2"/>
      <c r="AB53" s="5"/>
      <c r="AC53" s="5"/>
    </row>
    <row r="54" spans="1:35" ht="8.1" customHeight="1">
      <c r="A54" s="276">
        <v>8</v>
      </c>
      <c r="B54" s="276"/>
      <c r="C54" s="276"/>
      <c r="D54" s="170" t="s">
        <v>202</v>
      </c>
      <c r="E54" s="277" t="s">
        <v>919</v>
      </c>
      <c r="F54" s="277"/>
      <c r="G54" s="277"/>
      <c r="H54" s="277"/>
      <c r="I54" s="277"/>
      <c r="J54" s="277"/>
      <c r="K54" s="277"/>
      <c r="L54" s="277"/>
      <c r="M54" s="277"/>
      <c r="N54" s="277"/>
      <c r="O54" s="277"/>
      <c r="P54" s="277"/>
      <c r="Q54" s="277"/>
      <c r="R54" s="170" t="s">
        <v>203</v>
      </c>
      <c r="S54" s="5"/>
      <c r="T54" s="133"/>
      <c r="U54" s="3"/>
      <c r="V54" s="3"/>
      <c r="W54" s="3"/>
      <c r="X54" s="163"/>
      <c r="Y54" s="127"/>
      <c r="Z54" s="3"/>
      <c r="AA54" s="2"/>
      <c r="AB54" s="5"/>
      <c r="AC54" s="5"/>
    </row>
    <row r="55" spans="1:35" ht="8.1" customHeight="1" thickBot="1">
      <c r="A55" s="276"/>
      <c r="B55" s="276"/>
      <c r="C55" s="276"/>
      <c r="D55" s="170"/>
      <c r="E55" s="277"/>
      <c r="F55" s="277"/>
      <c r="G55" s="277"/>
      <c r="H55" s="277"/>
      <c r="I55" s="277"/>
      <c r="J55" s="277"/>
      <c r="K55" s="277"/>
      <c r="L55" s="277"/>
      <c r="M55" s="277"/>
      <c r="N55" s="277"/>
      <c r="O55" s="277"/>
      <c r="P55" s="277"/>
      <c r="Q55" s="277"/>
      <c r="R55" s="170"/>
      <c r="S55" s="139"/>
      <c r="T55" s="143"/>
      <c r="U55" s="268" t="s">
        <v>907</v>
      </c>
      <c r="V55" s="119"/>
      <c r="W55" s="3"/>
      <c r="X55" s="163"/>
      <c r="Y55" s="127"/>
      <c r="Z55" s="3"/>
      <c r="AA55" s="2"/>
      <c r="AB55" s="5"/>
      <c r="AC55" s="5"/>
    </row>
    <row r="56" spans="1:35" ht="8.1" customHeight="1">
      <c r="A56" s="276"/>
      <c r="B56" s="276"/>
      <c r="C56" s="276"/>
      <c r="D56" s="170"/>
      <c r="E56" s="278"/>
      <c r="F56" s="278"/>
      <c r="G56" s="278"/>
      <c r="H56" s="278"/>
      <c r="I56" s="278"/>
      <c r="J56" s="278"/>
      <c r="K56" s="278"/>
      <c r="L56" s="278"/>
      <c r="M56" s="278"/>
      <c r="N56" s="278"/>
      <c r="O56" s="278"/>
      <c r="P56" s="278"/>
      <c r="Q56" s="278"/>
      <c r="R56" s="170"/>
      <c r="S56" s="5"/>
      <c r="T56" s="13"/>
      <c r="U56" s="268"/>
      <c r="V56" s="119"/>
      <c r="W56" s="3"/>
      <c r="X56" s="3"/>
      <c r="Y56" s="3"/>
      <c r="Z56" s="3"/>
      <c r="AA56" s="2"/>
      <c r="AB56" s="5"/>
      <c r="AC56" s="5"/>
    </row>
    <row r="57" spans="1:35" ht="8.1" customHeight="1">
      <c r="A57" s="7"/>
      <c r="B57" s="7"/>
      <c r="C57" s="7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13"/>
      <c r="U57" s="3"/>
      <c r="V57" s="3"/>
      <c r="W57" s="3"/>
      <c r="X57" s="3"/>
      <c r="Y57" s="3"/>
      <c r="Z57" s="3"/>
      <c r="AA57" s="2"/>
      <c r="AB57" s="5"/>
      <c r="AC57" s="5"/>
    </row>
    <row r="58" spans="1:35" ht="8.1" customHeight="1">
      <c r="A58" s="7"/>
      <c r="B58" s="7"/>
      <c r="C58" s="7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13"/>
      <c r="U58" s="3"/>
      <c r="V58" s="3"/>
      <c r="W58" s="3"/>
      <c r="X58" s="3"/>
      <c r="Y58" s="3"/>
      <c r="Z58" s="3"/>
      <c r="AA58" s="2"/>
      <c r="AB58" s="5"/>
      <c r="AC58" s="5"/>
    </row>
    <row r="59" spans="1:35" ht="8.1" customHeight="1">
      <c r="A59" s="275" t="s">
        <v>239</v>
      </c>
      <c r="B59" s="275"/>
      <c r="C59" s="275"/>
      <c r="D59" s="275"/>
      <c r="E59" s="275"/>
      <c r="F59" s="275"/>
      <c r="G59" s="275"/>
      <c r="H59" s="275"/>
      <c r="I59" s="275"/>
      <c r="J59" s="275"/>
      <c r="K59" s="275"/>
      <c r="L59" s="275"/>
      <c r="M59" s="275"/>
      <c r="N59" s="275"/>
      <c r="O59" s="275"/>
      <c r="P59" s="275"/>
      <c r="Q59" s="275"/>
      <c r="R59" s="275"/>
      <c r="S59" s="6"/>
      <c r="T59" s="13"/>
      <c r="U59" s="3"/>
      <c r="V59" s="3"/>
      <c r="W59" s="3"/>
      <c r="X59" s="3"/>
      <c r="Y59" s="3"/>
      <c r="Z59" s="3"/>
      <c r="AA59" s="2"/>
      <c r="AB59" s="5"/>
      <c r="AC59" s="5"/>
    </row>
    <row r="60" spans="1:35" ht="8.1" customHeight="1">
      <c r="A60" s="275"/>
      <c r="B60" s="275"/>
      <c r="C60" s="275"/>
      <c r="D60" s="275"/>
      <c r="E60" s="275"/>
      <c r="F60" s="275"/>
      <c r="G60" s="275"/>
      <c r="H60" s="275"/>
      <c r="I60" s="275"/>
      <c r="J60" s="275"/>
      <c r="K60" s="275"/>
      <c r="L60" s="275"/>
      <c r="M60" s="275"/>
      <c r="N60" s="275"/>
      <c r="O60" s="275"/>
      <c r="P60" s="275"/>
      <c r="Q60" s="275"/>
      <c r="R60" s="275"/>
      <c r="S60" s="6"/>
      <c r="T60" s="13"/>
      <c r="U60" s="3"/>
      <c r="V60" s="3"/>
      <c r="W60" s="3"/>
      <c r="X60" s="3"/>
      <c r="Y60" s="3"/>
      <c r="Z60" s="3"/>
      <c r="AA60" s="2"/>
      <c r="AB60" s="5"/>
      <c r="AC60" s="5"/>
      <c r="AI60" s="10"/>
    </row>
    <row r="61" spans="1:35" ht="8.1" customHeight="1">
      <c r="A61" s="275"/>
      <c r="B61" s="275"/>
      <c r="C61" s="275"/>
      <c r="D61" s="275"/>
      <c r="E61" s="275"/>
      <c r="F61" s="275"/>
      <c r="G61" s="275"/>
      <c r="H61" s="275"/>
      <c r="I61" s="275"/>
      <c r="J61" s="275"/>
      <c r="K61" s="275"/>
      <c r="L61" s="275"/>
      <c r="M61" s="275"/>
      <c r="N61" s="275"/>
      <c r="O61" s="275"/>
      <c r="P61" s="275"/>
      <c r="Q61" s="275"/>
      <c r="R61" s="275"/>
      <c r="S61" s="6"/>
      <c r="T61" s="13"/>
      <c r="U61" s="3"/>
      <c r="V61" s="3"/>
      <c r="W61" s="3"/>
      <c r="X61" s="3"/>
      <c r="Y61" s="3"/>
      <c r="Z61" s="3"/>
      <c r="AA61" s="2"/>
      <c r="AB61" s="5"/>
      <c r="AC61" s="5"/>
    </row>
    <row r="62" spans="1:35" ht="8.1" customHeight="1">
      <c r="A62" s="276">
        <v>1</v>
      </c>
      <c r="B62" s="276"/>
      <c r="C62" s="276"/>
      <c r="D62" s="170" t="s">
        <v>202</v>
      </c>
      <c r="E62" s="277" t="s">
        <v>416</v>
      </c>
      <c r="F62" s="277"/>
      <c r="G62" s="277"/>
      <c r="H62" s="277"/>
      <c r="I62" s="277"/>
      <c r="J62" s="277"/>
      <c r="K62" s="277"/>
      <c r="L62" s="277"/>
      <c r="M62" s="277"/>
      <c r="N62" s="277"/>
      <c r="O62" s="277"/>
      <c r="P62" s="277"/>
      <c r="Q62" s="277"/>
      <c r="R62" s="170" t="s">
        <v>203</v>
      </c>
      <c r="S62" s="5"/>
      <c r="T62" s="13"/>
      <c r="U62" s="268" t="s">
        <v>907</v>
      </c>
      <c r="V62" s="120"/>
      <c r="W62" s="3"/>
      <c r="X62" s="3"/>
      <c r="Y62" s="3"/>
      <c r="Z62" s="3"/>
      <c r="AA62" s="2"/>
      <c r="AB62" s="5"/>
      <c r="AC62" s="5"/>
      <c r="AG62" s="42"/>
      <c r="AH62" s="42"/>
    </row>
    <row r="63" spans="1:35" ht="8.1" customHeight="1" thickBot="1">
      <c r="A63" s="276"/>
      <c r="B63" s="276"/>
      <c r="C63" s="276"/>
      <c r="D63" s="170"/>
      <c r="E63" s="277"/>
      <c r="F63" s="277"/>
      <c r="G63" s="277"/>
      <c r="H63" s="277"/>
      <c r="I63" s="277"/>
      <c r="J63" s="277"/>
      <c r="K63" s="277"/>
      <c r="L63" s="277"/>
      <c r="M63" s="277"/>
      <c r="N63" s="277"/>
      <c r="O63" s="277"/>
      <c r="P63" s="277"/>
      <c r="Q63" s="277"/>
      <c r="R63" s="170"/>
      <c r="S63" s="5"/>
      <c r="T63" s="13"/>
      <c r="U63" s="268"/>
      <c r="V63" s="120"/>
      <c r="W63" s="3"/>
      <c r="X63" s="28"/>
      <c r="Y63" s="93"/>
      <c r="Z63" s="3"/>
      <c r="AA63" s="2"/>
      <c r="AB63" s="5"/>
      <c r="AC63" s="5"/>
    </row>
    <row r="64" spans="1:35" ht="8.1" customHeight="1">
      <c r="A64" s="276"/>
      <c r="B64" s="276"/>
      <c r="C64" s="276"/>
      <c r="D64" s="170"/>
      <c r="E64" s="278"/>
      <c r="F64" s="278"/>
      <c r="G64" s="278"/>
      <c r="H64" s="278"/>
      <c r="I64" s="278"/>
      <c r="J64" s="278"/>
      <c r="K64" s="278"/>
      <c r="L64" s="278"/>
      <c r="M64" s="278"/>
      <c r="N64" s="278"/>
      <c r="O64" s="278"/>
      <c r="P64" s="278"/>
      <c r="Q64" s="278"/>
      <c r="R64" s="170"/>
      <c r="S64" s="129"/>
      <c r="T64" s="132"/>
      <c r="U64" s="3"/>
      <c r="V64" s="3"/>
      <c r="W64" s="121"/>
      <c r="X64" s="268" t="s">
        <v>907</v>
      </c>
      <c r="Y64" s="93"/>
      <c r="Z64" s="3"/>
      <c r="AA64" s="2"/>
      <c r="AB64" s="5"/>
      <c r="AC64" s="5"/>
    </row>
    <row r="65" spans="1:36" ht="8.1" customHeight="1" thickBot="1">
      <c r="A65" s="276">
        <v>2</v>
      </c>
      <c r="B65" s="276"/>
      <c r="C65" s="276"/>
      <c r="D65" s="170" t="s">
        <v>202</v>
      </c>
      <c r="E65" s="277" t="s">
        <v>922</v>
      </c>
      <c r="F65" s="277"/>
      <c r="G65" s="277"/>
      <c r="H65" s="277"/>
      <c r="I65" s="277"/>
      <c r="J65" s="277"/>
      <c r="K65" s="277"/>
      <c r="L65" s="277"/>
      <c r="M65" s="277"/>
      <c r="N65" s="277"/>
      <c r="O65" s="277"/>
      <c r="P65" s="277"/>
      <c r="Q65" s="277"/>
      <c r="R65" s="170" t="s">
        <v>203</v>
      </c>
      <c r="S65" s="5"/>
      <c r="T65" s="133"/>
      <c r="U65" s="3"/>
      <c r="V65" s="3"/>
      <c r="W65" s="3"/>
      <c r="X65" s="270"/>
      <c r="Y65" s="93"/>
      <c r="Z65" s="3"/>
      <c r="AA65" s="2"/>
    </row>
    <row r="66" spans="1:36" ht="8.1" customHeight="1">
      <c r="A66" s="276"/>
      <c r="B66" s="276"/>
      <c r="C66" s="276"/>
      <c r="D66" s="170"/>
      <c r="E66" s="277"/>
      <c r="F66" s="277"/>
      <c r="G66" s="277"/>
      <c r="H66" s="277"/>
      <c r="I66" s="277"/>
      <c r="J66" s="277"/>
      <c r="K66" s="277"/>
      <c r="L66" s="277"/>
      <c r="M66" s="277"/>
      <c r="N66" s="277"/>
      <c r="O66" s="277"/>
      <c r="P66" s="277"/>
      <c r="Q66" s="277"/>
      <c r="R66" s="170"/>
      <c r="S66" s="46"/>
      <c r="T66" s="47"/>
      <c r="U66" s="272">
        <v>0</v>
      </c>
      <c r="V66" s="130"/>
      <c r="W66" s="146"/>
      <c r="X66" s="3"/>
      <c r="Y66" s="3"/>
      <c r="Z66" s="270">
        <v>0</v>
      </c>
      <c r="AA66" s="3"/>
    </row>
    <row r="67" spans="1:36" ht="8.1" customHeight="1" thickBot="1">
      <c r="A67" s="276"/>
      <c r="B67" s="276"/>
      <c r="C67" s="276"/>
      <c r="D67" s="170"/>
      <c r="E67" s="278"/>
      <c r="F67" s="278"/>
      <c r="G67" s="278"/>
      <c r="H67" s="278"/>
      <c r="I67" s="278"/>
      <c r="J67" s="278"/>
      <c r="K67" s="278"/>
      <c r="L67" s="278"/>
      <c r="M67" s="278"/>
      <c r="N67" s="278"/>
      <c r="O67" s="278"/>
      <c r="P67" s="278"/>
      <c r="Q67" s="278"/>
      <c r="R67" s="170"/>
      <c r="S67" s="5"/>
      <c r="T67" s="13"/>
      <c r="U67" s="270"/>
      <c r="V67" s="119"/>
      <c r="W67" s="147"/>
      <c r="X67" s="3"/>
      <c r="Y67" s="3"/>
      <c r="Z67" s="270"/>
      <c r="AA67" s="3"/>
    </row>
    <row r="68" spans="1:36" ht="8.1" customHeight="1">
      <c r="A68" s="276">
        <v>3</v>
      </c>
      <c r="B68" s="276"/>
      <c r="C68" s="276"/>
      <c r="D68" s="170" t="s">
        <v>202</v>
      </c>
      <c r="E68" s="277" t="s">
        <v>733</v>
      </c>
      <c r="F68" s="277"/>
      <c r="G68" s="277"/>
      <c r="H68" s="277"/>
      <c r="I68" s="277"/>
      <c r="J68" s="277"/>
      <c r="K68" s="277"/>
      <c r="L68" s="277"/>
      <c r="M68" s="277"/>
      <c r="N68" s="277"/>
      <c r="O68" s="277"/>
      <c r="P68" s="277"/>
      <c r="Q68" s="277"/>
      <c r="R68" s="170" t="s">
        <v>203</v>
      </c>
      <c r="S68" s="5"/>
      <c r="T68" s="13"/>
      <c r="U68" s="268" t="s">
        <v>907</v>
      </c>
      <c r="V68" s="120"/>
      <c r="W68" s="3"/>
      <c r="X68" s="148"/>
      <c r="Y68" s="149"/>
      <c r="Z68" s="3"/>
      <c r="AA68" s="3"/>
    </row>
    <row r="69" spans="1:36" ht="8.1" customHeight="1" thickBot="1">
      <c r="A69" s="276"/>
      <c r="B69" s="276"/>
      <c r="C69" s="276"/>
      <c r="D69" s="170"/>
      <c r="E69" s="277"/>
      <c r="F69" s="277"/>
      <c r="G69" s="277"/>
      <c r="H69" s="277"/>
      <c r="I69" s="277"/>
      <c r="J69" s="277"/>
      <c r="K69" s="277"/>
      <c r="L69" s="277"/>
      <c r="M69" s="277"/>
      <c r="N69" s="277"/>
      <c r="O69" s="277"/>
      <c r="P69" s="277"/>
      <c r="Q69" s="277"/>
      <c r="R69" s="170"/>
      <c r="S69" s="5"/>
      <c r="T69" s="13"/>
      <c r="U69" s="268"/>
      <c r="V69" s="120"/>
      <c r="W69" s="124"/>
      <c r="X69" s="3"/>
      <c r="Y69" s="124"/>
      <c r="Z69" s="3"/>
      <c r="AA69" s="2"/>
      <c r="AB69" s="170" t="s">
        <v>192</v>
      </c>
      <c r="AC69" s="170"/>
      <c r="AD69" s="170"/>
    </row>
    <row r="70" spans="1:36" ht="8.1" customHeight="1" thickBot="1">
      <c r="A70" s="276"/>
      <c r="B70" s="276"/>
      <c r="C70" s="276"/>
      <c r="D70" s="170"/>
      <c r="E70" s="278"/>
      <c r="F70" s="278"/>
      <c r="G70" s="278"/>
      <c r="H70" s="278"/>
      <c r="I70" s="278"/>
      <c r="J70" s="278"/>
      <c r="K70" s="278"/>
      <c r="L70" s="278"/>
      <c r="M70" s="278"/>
      <c r="N70" s="278"/>
      <c r="O70" s="278"/>
      <c r="P70" s="278"/>
      <c r="Q70" s="278"/>
      <c r="R70" s="170"/>
      <c r="S70" s="129"/>
      <c r="T70" s="136"/>
      <c r="U70" s="137"/>
      <c r="V70" s="3"/>
      <c r="W70" s="124"/>
      <c r="X70" s="163">
        <v>0</v>
      </c>
      <c r="Y70" s="128"/>
      <c r="Z70" s="3"/>
      <c r="AA70" s="2"/>
      <c r="AB70" s="170"/>
      <c r="AC70" s="170"/>
      <c r="AD70" s="170"/>
    </row>
    <row r="71" spans="1:36" ht="8.1" customHeight="1">
      <c r="A71" s="276">
        <v>4</v>
      </c>
      <c r="B71" s="276"/>
      <c r="C71" s="276"/>
      <c r="D71" s="170" t="s">
        <v>202</v>
      </c>
      <c r="E71" s="277" t="s">
        <v>918</v>
      </c>
      <c r="F71" s="277"/>
      <c r="G71" s="277"/>
      <c r="H71" s="277"/>
      <c r="I71" s="277"/>
      <c r="J71" s="277"/>
      <c r="K71" s="277"/>
      <c r="L71" s="277"/>
      <c r="M71" s="277"/>
      <c r="N71" s="277"/>
      <c r="O71" s="277"/>
      <c r="P71" s="277"/>
      <c r="Q71" s="277"/>
      <c r="R71" s="170" t="s">
        <v>203</v>
      </c>
      <c r="S71" s="5"/>
      <c r="T71" s="49"/>
      <c r="U71" s="134"/>
      <c r="V71" s="135"/>
      <c r="W71" s="135"/>
      <c r="X71" s="163"/>
      <c r="Y71" s="128"/>
      <c r="Z71" s="3"/>
      <c r="AA71" s="2"/>
      <c r="AB71" s="170"/>
      <c r="AC71" s="170"/>
      <c r="AD71" s="170"/>
    </row>
    <row r="72" spans="1:36" ht="8.1" customHeight="1">
      <c r="A72" s="276"/>
      <c r="B72" s="276"/>
      <c r="C72" s="276"/>
      <c r="D72" s="170"/>
      <c r="E72" s="277"/>
      <c r="F72" s="277"/>
      <c r="G72" s="277"/>
      <c r="H72" s="277"/>
      <c r="I72" s="277"/>
      <c r="J72" s="277"/>
      <c r="K72" s="277"/>
      <c r="L72" s="277"/>
      <c r="M72" s="277"/>
      <c r="N72" s="277"/>
      <c r="O72" s="277"/>
      <c r="P72" s="277"/>
      <c r="Q72" s="277"/>
      <c r="R72" s="170"/>
      <c r="S72" s="46"/>
      <c r="T72" s="47"/>
      <c r="U72" s="270">
        <v>0</v>
      </c>
      <c r="V72" s="119"/>
      <c r="W72" s="3"/>
      <c r="X72" s="273" t="s">
        <v>932</v>
      </c>
      <c r="Y72" s="128"/>
      <c r="Z72" s="3"/>
      <c r="AA72" s="2"/>
      <c r="AB72" s="2"/>
      <c r="AC72" s="2"/>
      <c r="AD72" s="2"/>
      <c r="AE72" s="2"/>
      <c r="AF72" s="2"/>
      <c r="AG72" s="2"/>
      <c r="AH72" s="2"/>
    </row>
    <row r="73" spans="1:36" ht="8.1" customHeight="1" thickBot="1">
      <c r="A73" s="276"/>
      <c r="B73" s="276"/>
      <c r="C73" s="276"/>
      <c r="D73" s="170"/>
      <c r="E73" s="278"/>
      <c r="F73" s="278"/>
      <c r="G73" s="278"/>
      <c r="H73" s="278"/>
      <c r="I73" s="278"/>
      <c r="J73" s="278"/>
      <c r="K73" s="278"/>
      <c r="L73" s="278"/>
      <c r="M73" s="278"/>
      <c r="N73" s="278"/>
      <c r="O73" s="278"/>
      <c r="P73" s="278"/>
      <c r="Q73" s="278"/>
      <c r="R73" s="170"/>
      <c r="S73" s="5"/>
      <c r="T73" s="13"/>
      <c r="U73" s="270"/>
      <c r="V73" s="119"/>
      <c r="W73" s="3"/>
      <c r="X73" s="273"/>
      <c r="Y73" s="3"/>
      <c r="Z73" s="126"/>
      <c r="AA73" s="2"/>
      <c r="AB73" s="279" t="s">
        <v>480</v>
      </c>
      <c r="AC73" s="279"/>
      <c r="AD73" s="279"/>
      <c r="AE73" s="279"/>
      <c r="AF73" s="279"/>
      <c r="AG73" s="279"/>
      <c r="AH73" s="279"/>
      <c r="AI73" s="279"/>
      <c r="AJ73" s="279"/>
    </row>
    <row r="74" spans="1:36" ht="8.1" customHeight="1">
      <c r="A74" s="276">
        <v>5</v>
      </c>
      <c r="B74" s="276"/>
      <c r="C74" s="276"/>
      <c r="D74" s="170" t="s">
        <v>202</v>
      </c>
      <c r="E74" s="277" t="s">
        <v>529</v>
      </c>
      <c r="F74" s="277"/>
      <c r="G74" s="277"/>
      <c r="H74" s="277"/>
      <c r="I74" s="277"/>
      <c r="J74" s="277"/>
      <c r="K74" s="277"/>
      <c r="L74" s="277"/>
      <c r="M74" s="277"/>
      <c r="N74" s="277"/>
      <c r="O74" s="277"/>
      <c r="P74" s="277"/>
      <c r="Q74" s="277"/>
      <c r="R74" s="170" t="s">
        <v>203</v>
      </c>
      <c r="S74" s="5"/>
      <c r="T74" s="13"/>
      <c r="U74" s="270">
        <v>1</v>
      </c>
      <c r="V74" s="120"/>
      <c r="W74" s="3"/>
      <c r="X74" s="3"/>
      <c r="Y74" s="3"/>
      <c r="Z74" s="155"/>
      <c r="AA74" s="156"/>
      <c r="AB74" s="279"/>
      <c r="AC74" s="279"/>
      <c r="AD74" s="279"/>
      <c r="AE74" s="279"/>
      <c r="AF74" s="279"/>
      <c r="AG74" s="279"/>
      <c r="AH74" s="279"/>
      <c r="AI74" s="279"/>
      <c r="AJ74" s="279"/>
    </row>
    <row r="75" spans="1:36" ht="8.1" customHeight="1">
      <c r="A75" s="276"/>
      <c r="B75" s="276"/>
      <c r="C75" s="276"/>
      <c r="D75" s="170"/>
      <c r="E75" s="277"/>
      <c r="F75" s="277"/>
      <c r="G75" s="277"/>
      <c r="H75" s="277"/>
      <c r="I75" s="277"/>
      <c r="J75" s="277"/>
      <c r="K75" s="277"/>
      <c r="L75" s="277"/>
      <c r="M75" s="277"/>
      <c r="N75" s="277"/>
      <c r="O75" s="277"/>
      <c r="P75" s="277"/>
      <c r="Q75" s="277"/>
      <c r="R75" s="170"/>
      <c r="S75" s="5"/>
      <c r="T75" s="13"/>
      <c r="U75" s="270"/>
      <c r="V75" s="120"/>
      <c r="W75" s="3"/>
      <c r="X75" s="268" t="s">
        <v>907</v>
      </c>
      <c r="Y75" s="93"/>
      <c r="Z75" s="138"/>
      <c r="AA75" s="2"/>
      <c r="AB75" s="280"/>
      <c r="AC75" s="280"/>
      <c r="AD75" s="280"/>
      <c r="AE75" s="280"/>
      <c r="AF75" s="280"/>
      <c r="AG75" s="280"/>
      <c r="AH75" s="280"/>
      <c r="AI75" s="280"/>
      <c r="AJ75" s="280"/>
    </row>
    <row r="76" spans="1:36" ht="8.1" customHeight="1">
      <c r="A76" s="276"/>
      <c r="B76" s="276"/>
      <c r="C76" s="276"/>
      <c r="D76" s="170"/>
      <c r="E76" s="278"/>
      <c r="F76" s="278"/>
      <c r="G76" s="278"/>
      <c r="H76" s="278"/>
      <c r="I76" s="278"/>
      <c r="J76" s="278"/>
      <c r="K76" s="278"/>
      <c r="L76" s="278"/>
      <c r="M76" s="278"/>
      <c r="N76" s="278"/>
      <c r="O76" s="278"/>
      <c r="P76" s="278"/>
      <c r="Q76" s="278"/>
      <c r="R76" s="170"/>
      <c r="S76" s="56"/>
      <c r="T76" s="57"/>
      <c r="U76" s="126"/>
      <c r="V76" s="3"/>
      <c r="W76" s="3"/>
      <c r="X76" s="268"/>
      <c r="Y76" s="93"/>
      <c r="Z76" s="138"/>
      <c r="AA76" s="2"/>
    </row>
    <row r="77" spans="1:36" ht="8.1" customHeight="1" thickBot="1">
      <c r="A77" s="276">
        <v>6</v>
      </c>
      <c r="B77" s="276"/>
      <c r="C77" s="276"/>
      <c r="D77" s="170" t="s">
        <v>202</v>
      </c>
      <c r="E77" s="277" t="s">
        <v>480</v>
      </c>
      <c r="F77" s="277"/>
      <c r="G77" s="277"/>
      <c r="H77" s="277"/>
      <c r="I77" s="277"/>
      <c r="J77" s="277"/>
      <c r="K77" s="277"/>
      <c r="L77" s="277"/>
      <c r="M77" s="277"/>
      <c r="N77" s="277"/>
      <c r="O77" s="277"/>
      <c r="P77" s="277"/>
      <c r="Q77" s="277"/>
      <c r="R77" s="170" t="s">
        <v>203</v>
      </c>
      <c r="S77" s="5"/>
      <c r="T77" s="13"/>
      <c r="U77" s="144"/>
      <c r="V77" s="140"/>
      <c r="W77" s="140"/>
      <c r="X77" s="268"/>
      <c r="Y77" s="93"/>
      <c r="Z77" s="138"/>
      <c r="AA77" s="2"/>
      <c r="AB77" s="5"/>
      <c r="AC77" s="5"/>
    </row>
    <row r="78" spans="1:36" ht="8.1" customHeight="1" thickBot="1">
      <c r="A78" s="276"/>
      <c r="B78" s="276"/>
      <c r="C78" s="276"/>
      <c r="D78" s="170"/>
      <c r="E78" s="277"/>
      <c r="F78" s="277"/>
      <c r="G78" s="277"/>
      <c r="H78" s="277"/>
      <c r="I78" s="277"/>
      <c r="J78" s="277"/>
      <c r="K78" s="277"/>
      <c r="L78" s="277"/>
      <c r="M78" s="277"/>
      <c r="N78" s="277"/>
      <c r="O78" s="277"/>
      <c r="P78" s="277"/>
      <c r="Q78" s="277"/>
      <c r="R78" s="170"/>
      <c r="S78" s="5"/>
      <c r="T78" s="143"/>
      <c r="U78" s="268" t="s">
        <v>907</v>
      </c>
      <c r="V78" s="122"/>
      <c r="W78" s="122"/>
      <c r="X78" s="138"/>
      <c r="Y78" s="3"/>
      <c r="Z78" s="138"/>
      <c r="AA78" s="2"/>
      <c r="AB78" s="5"/>
      <c r="AC78" s="5"/>
    </row>
    <row r="79" spans="1:36" ht="8.1" customHeight="1" thickBot="1">
      <c r="A79" s="276"/>
      <c r="B79" s="276"/>
      <c r="C79" s="276"/>
      <c r="D79" s="170"/>
      <c r="E79" s="278"/>
      <c r="F79" s="278"/>
      <c r="G79" s="278"/>
      <c r="H79" s="278"/>
      <c r="I79" s="278"/>
      <c r="J79" s="278"/>
      <c r="K79" s="278"/>
      <c r="L79" s="278"/>
      <c r="M79" s="278"/>
      <c r="N79" s="278"/>
      <c r="O79" s="278"/>
      <c r="P79" s="278"/>
      <c r="Q79" s="278"/>
      <c r="R79" s="170"/>
      <c r="S79" s="129"/>
      <c r="T79" s="136"/>
      <c r="U79" s="268"/>
      <c r="V79" s="119"/>
      <c r="W79" s="3"/>
      <c r="X79" s="137"/>
      <c r="Y79" s="140"/>
      <c r="Z79" s="157"/>
      <c r="AA79" s="3"/>
      <c r="AB79" s="5"/>
      <c r="AC79" s="5"/>
    </row>
    <row r="80" spans="1:36" ht="8.1" customHeight="1">
      <c r="A80" s="276">
        <v>7</v>
      </c>
      <c r="B80" s="276"/>
      <c r="C80" s="276"/>
      <c r="D80" s="170" t="s">
        <v>202</v>
      </c>
      <c r="E80" s="277" t="s">
        <v>672</v>
      </c>
      <c r="F80" s="277"/>
      <c r="G80" s="277"/>
      <c r="H80" s="277"/>
      <c r="I80" s="277"/>
      <c r="J80" s="277"/>
      <c r="K80" s="277"/>
      <c r="L80" s="277"/>
      <c r="M80" s="277"/>
      <c r="N80" s="277"/>
      <c r="O80" s="277"/>
      <c r="P80" s="277"/>
      <c r="Q80" s="277"/>
      <c r="R80" s="170" t="s">
        <v>203</v>
      </c>
      <c r="S80" s="5"/>
      <c r="T80" s="13"/>
      <c r="U80" s="268" t="s">
        <v>907</v>
      </c>
      <c r="V80" s="120"/>
      <c r="W80" s="123"/>
      <c r="X80" s="3"/>
      <c r="Y80" s="3"/>
      <c r="Z80" s="271" t="s">
        <v>907</v>
      </c>
      <c r="AA80" s="3"/>
      <c r="AB80" s="5"/>
      <c r="AC80" s="5"/>
    </row>
    <row r="81" spans="1:29" ht="8.1" customHeight="1" thickBot="1">
      <c r="A81" s="276"/>
      <c r="B81" s="276"/>
      <c r="C81" s="276"/>
      <c r="D81" s="170"/>
      <c r="E81" s="277"/>
      <c r="F81" s="277"/>
      <c r="G81" s="277"/>
      <c r="H81" s="277"/>
      <c r="I81" s="277"/>
      <c r="J81" s="277"/>
      <c r="K81" s="277"/>
      <c r="L81" s="277"/>
      <c r="M81" s="277"/>
      <c r="N81" s="277"/>
      <c r="O81" s="277"/>
      <c r="P81" s="277"/>
      <c r="Q81" s="277"/>
      <c r="R81" s="170"/>
      <c r="S81" s="5"/>
      <c r="T81" s="13"/>
      <c r="U81" s="268"/>
      <c r="V81" s="120"/>
      <c r="W81" s="123"/>
      <c r="X81" s="3"/>
      <c r="Y81" s="3"/>
      <c r="Z81" s="271"/>
      <c r="AA81" s="3"/>
      <c r="AB81" s="5"/>
      <c r="AC81" s="5"/>
    </row>
    <row r="82" spans="1:29" ht="8.1" customHeight="1" thickBot="1">
      <c r="A82" s="276"/>
      <c r="B82" s="276"/>
      <c r="C82" s="276"/>
      <c r="D82" s="170"/>
      <c r="E82" s="278"/>
      <c r="F82" s="278"/>
      <c r="G82" s="278"/>
      <c r="H82" s="278"/>
      <c r="I82" s="278"/>
      <c r="J82" s="278"/>
      <c r="K82" s="278"/>
      <c r="L82" s="278"/>
      <c r="M82" s="278"/>
      <c r="N82" s="278"/>
      <c r="O82" s="278"/>
      <c r="P82" s="278"/>
      <c r="Q82" s="278"/>
      <c r="R82" s="170"/>
      <c r="S82" s="129"/>
      <c r="T82" s="132"/>
      <c r="U82" s="3"/>
      <c r="V82" s="3"/>
      <c r="W82" s="123"/>
      <c r="X82" s="163">
        <v>1</v>
      </c>
      <c r="Y82" s="127"/>
      <c r="Z82" s="3"/>
      <c r="AA82" s="2"/>
      <c r="AB82" s="5"/>
      <c r="AC82" s="5"/>
    </row>
    <row r="83" spans="1:29" ht="8.1" customHeight="1">
      <c r="A83" s="276">
        <v>8</v>
      </c>
      <c r="B83" s="276"/>
      <c r="C83" s="276"/>
      <c r="D83" s="170" t="s">
        <v>202</v>
      </c>
      <c r="E83" s="277" t="s">
        <v>921</v>
      </c>
      <c r="F83" s="277"/>
      <c r="G83" s="277"/>
      <c r="H83" s="277"/>
      <c r="I83" s="277"/>
      <c r="J83" s="277"/>
      <c r="K83" s="277"/>
      <c r="L83" s="277"/>
      <c r="M83" s="277"/>
      <c r="N83" s="277"/>
      <c r="O83" s="277"/>
      <c r="P83" s="277"/>
      <c r="Q83" s="277"/>
      <c r="R83" s="170" t="s">
        <v>203</v>
      </c>
      <c r="S83" s="5"/>
      <c r="T83" s="58"/>
      <c r="U83" s="135"/>
      <c r="V83" s="135"/>
      <c r="W83" s="135"/>
      <c r="X83" s="163"/>
      <c r="Y83" s="127"/>
      <c r="Z83" s="3"/>
      <c r="AA83" s="2"/>
      <c r="AB83" s="5"/>
      <c r="AC83" s="5"/>
    </row>
    <row r="84" spans="1:29" ht="8.1" customHeight="1">
      <c r="A84" s="276"/>
      <c r="B84" s="276"/>
      <c r="C84" s="276"/>
      <c r="D84" s="170"/>
      <c r="E84" s="277"/>
      <c r="F84" s="277"/>
      <c r="G84" s="277"/>
      <c r="H84" s="277"/>
      <c r="I84" s="277"/>
      <c r="J84" s="277"/>
      <c r="K84" s="277"/>
      <c r="L84" s="277"/>
      <c r="M84" s="277"/>
      <c r="N84" s="277"/>
      <c r="O84" s="277"/>
      <c r="P84" s="277"/>
      <c r="Q84" s="277"/>
      <c r="R84" s="170"/>
      <c r="S84" s="55"/>
      <c r="T84" s="59"/>
      <c r="U84" s="270">
        <v>1</v>
      </c>
      <c r="V84" s="119"/>
      <c r="W84" s="3"/>
      <c r="X84" s="163"/>
      <c r="Y84" s="127"/>
      <c r="Z84" s="3"/>
      <c r="AA84" s="2"/>
      <c r="AB84" s="5"/>
      <c r="AC84" s="5"/>
    </row>
    <row r="85" spans="1:29" ht="8.1" customHeight="1">
      <c r="A85" s="276"/>
      <c r="B85" s="276"/>
      <c r="C85" s="276"/>
      <c r="D85" s="170"/>
      <c r="E85" s="278"/>
      <c r="F85" s="278"/>
      <c r="G85" s="278"/>
      <c r="H85" s="278"/>
      <c r="I85" s="278"/>
      <c r="J85" s="278"/>
      <c r="K85" s="278"/>
      <c r="L85" s="278"/>
      <c r="M85" s="278"/>
      <c r="N85" s="278"/>
      <c r="O85" s="278"/>
      <c r="P85" s="278"/>
      <c r="Q85" s="278"/>
      <c r="R85" s="170"/>
      <c r="S85" s="5"/>
      <c r="T85" s="13"/>
      <c r="U85" s="270"/>
      <c r="V85" s="119"/>
      <c r="W85" s="3"/>
      <c r="X85" s="3"/>
      <c r="Y85" s="3"/>
      <c r="Z85" s="3"/>
      <c r="AA85" s="2"/>
      <c r="AB85" s="5"/>
      <c r="AC85" s="5"/>
    </row>
    <row r="86" spans="1:29" ht="8.1" customHeight="1">
      <c r="T86" s="13"/>
      <c r="U86" s="3"/>
      <c r="V86" s="3"/>
      <c r="W86" s="3"/>
      <c r="X86" s="3"/>
      <c r="Y86" s="3"/>
      <c r="Z86" s="3"/>
      <c r="AA86" s="2"/>
      <c r="AB86" s="5"/>
      <c r="AC86" s="5"/>
    </row>
    <row r="87" spans="1:29" ht="8.1" customHeight="1">
      <c r="T87" s="6"/>
      <c r="U87" s="3"/>
      <c r="V87" s="3"/>
      <c r="W87" s="3"/>
      <c r="X87" s="3"/>
      <c r="Y87" s="3"/>
      <c r="Z87" s="3"/>
      <c r="AA87" s="2"/>
      <c r="AB87" s="5"/>
      <c r="AC87" s="5"/>
    </row>
    <row r="88" spans="1:29" ht="8.1" customHeight="1"/>
    <row r="89" spans="1:29" ht="8.1" customHeight="1"/>
    <row r="90" spans="1:29" ht="8.1" customHeight="1"/>
    <row r="91" spans="1:29" ht="8.1" customHeight="1"/>
    <row r="92" spans="1:29" ht="8.1" customHeight="1"/>
    <row r="93" spans="1:29" ht="8.1" customHeight="1"/>
    <row r="94" spans="1:29" ht="8.1" customHeight="1"/>
    <row r="95" spans="1:29" ht="8.1" customHeight="1"/>
    <row r="96" spans="1:29" ht="8.1" customHeight="1"/>
    <row r="97" ht="8.1" customHeight="1"/>
    <row r="98" ht="8.1" customHeight="1"/>
    <row r="99" ht="8.1" customHeight="1"/>
    <row r="100" ht="8.1" customHeight="1"/>
    <row r="101" ht="8.1" customHeight="1"/>
    <row r="102" ht="8.1" customHeight="1"/>
    <row r="103" ht="8.1" customHeight="1"/>
    <row r="104" ht="8.1" customHeight="1"/>
    <row r="105" ht="8.1" customHeight="1"/>
    <row r="106" ht="8.1" customHeight="1"/>
    <row r="107" ht="8.1" customHeight="1"/>
    <row r="108" ht="8.1" customHeight="1"/>
    <row r="109" ht="8.1" customHeight="1"/>
    <row r="110" ht="8.1" customHeight="1"/>
    <row r="111" ht="8.1" customHeight="1"/>
    <row r="112" ht="8.1" customHeight="1"/>
    <row r="113" ht="8.1" customHeight="1"/>
    <row r="114" ht="8.1" customHeight="1"/>
    <row r="115" ht="8.1" customHeight="1"/>
    <row r="116" ht="8.1" customHeight="1"/>
    <row r="117" ht="8.25" customHeight="1"/>
    <row r="118" ht="8.25" customHeight="1"/>
    <row r="119" ht="8.25" customHeight="1"/>
    <row r="120" ht="8.25" customHeight="1"/>
    <row r="121" ht="8.25" customHeight="1"/>
    <row r="122" ht="8.25" customHeight="1"/>
    <row r="123" ht="8.25" customHeight="1"/>
    <row r="124" ht="8.25" customHeight="1"/>
    <row r="125" ht="8.25" customHeight="1"/>
    <row r="126" ht="8.25" customHeight="1"/>
    <row r="127" ht="8.25" customHeight="1"/>
    <row r="128" ht="8.25" customHeight="1"/>
    <row r="129" ht="8.25" customHeight="1"/>
    <row r="130" ht="8.25" customHeight="1"/>
    <row r="131" ht="8.25" customHeight="1"/>
    <row r="132" ht="8.25" customHeight="1"/>
    <row r="133" ht="8.25" customHeight="1"/>
    <row r="134" ht="8.25" customHeight="1"/>
    <row r="135" ht="8.25" customHeight="1"/>
    <row r="136" ht="8.25" customHeight="1"/>
    <row r="137" ht="8.25" customHeight="1"/>
    <row r="138" ht="8.25" customHeight="1"/>
    <row r="139" ht="8.25" customHeight="1"/>
    <row r="140" ht="8.25" customHeight="1"/>
    <row r="141" ht="8.25" customHeight="1"/>
    <row r="142" ht="8.25" customHeight="1"/>
    <row r="143" ht="8.25" customHeight="1"/>
    <row r="144" ht="8.25" customHeight="1"/>
    <row r="145" ht="8.25" customHeight="1"/>
    <row r="146" ht="8.25" customHeight="1"/>
    <row r="147" ht="8.25" customHeight="1"/>
    <row r="148" ht="8.25" customHeight="1"/>
    <row r="149" ht="8.25" customHeight="1"/>
    <row r="150" ht="8.25" customHeight="1"/>
    <row r="151" ht="8.25" customHeight="1"/>
    <row r="152" ht="8.25" customHeight="1"/>
    <row r="153" ht="8.25" customHeight="1"/>
    <row r="154" ht="8.25" customHeight="1"/>
    <row r="155" ht="8.25" customHeight="1"/>
    <row r="156" ht="8.25" customHeight="1"/>
    <row r="157" ht="8.25" customHeight="1"/>
    <row r="158" ht="8.25" customHeight="1"/>
    <row r="159" ht="8.25" customHeight="1"/>
    <row r="160" ht="8.25" customHeight="1"/>
    <row r="161" ht="8.25" customHeight="1"/>
    <row r="162" ht="8.25" customHeight="1"/>
    <row r="163" ht="8.25" customHeight="1"/>
    <row r="164" ht="8.25" customHeight="1"/>
    <row r="165" ht="8.25" customHeight="1"/>
    <row r="166" ht="8.25" customHeight="1"/>
    <row r="167" ht="8.25" customHeight="1"/>
    <row r="168" ht="8.25" customHeight="1"/>
    <row r="169" ht="8.25" customHeight="1"/>
    <row r="170" ht="8.25" customHeight="1"/>
    <row r="171" ht="8.25" customHeight="1"/>
    <row r="172" ht="8.25" customHeight="1"/>
    <row r="173" ht="8.25" customHeight="1"/>
    <row r="174" ht="8.25" customHeight="1"/>
    <row r="175" ht="8.25" customHeight="1"/>
    <row r="176" ht="8.25" customHeight="1"/>
    <row r="177" ht="8.25" customHeight="1"/>
    <row r="178" ht="8.25" customHeight="1"/>
    <row r="179" ht="8.25" customHeight="1"/>
    <row r="180" ht="8.25" customHeight="1"/>
    <row r="181" ht="8.25" customHeight="1"/>
    <row r="182" ht="8.25" customHeight="1"/>
    <row r="183" ht="8.25" customHeight="1"/>
    <row r="184" ht="8.25" customHeight="1"/>
    <row r="185" ht="8.25" customHeight="1"/>
    <row r="186" ht="8.25" customHeight="1"/>
    <row r="187" ht="8.25" customHeight="1"/>
    <row r="188" ht="8.25" customHeight="1"/>
    <row r="189" ht="8.25" customHeight="1"/>
    <row r="190" ht="8.25" customHeight="1"/>
    <row r="191" ht="8.25" customHeight="1"/>
    <row r="192" ht="8.25" customHeight="1"/>
    <row r="193" ht="8.25" customHeight="1"/>
    <row r="194" ht="8.25" customHeight="1"/>
  </sheetData>
  <mergeCells count="148">
    <mergeCell ref="AB40:AD42"/>
    <mergeCell ref="AB69:AD71"/>
    <mergeCell ref="E68:Q70"/>
    <mergeCell ref="R45:R47"/>
    <mergeCell ref="R48:R50"/>
    <mergeCell ref="R54:R56"/>
    <mergeCell ref="E48:Q50"/>
    <mergeCell ref="R42:R44"/>
    <mergeCell ref="R51:R53"/>
    <mergeCell ref="AB44:AJ46"/>
    <mergeCell ref="E65:Q67"/>
    <mergeCell ref="U62:U63"/>
    <mergeCell ref="U68:U69"/>
    <mergeCell ref="Z51:Z52"/>
    <mergeCell ref="Z66:Z67"/>
    <mergeCell ref="X64:X65"/>
    <mergeCell ref="X70:X71"/>
    <mergeCell ref="A83:C85"/>
    <mergeCell ref="D83:D85"/>
    <mergeCell ref="A77:C79"/>
    <mergeCell ref="A74:C76"/>
    <mergeCell ref="D74:D76"/>
    <mergeCell ref="D77:D79"/>
    <mergeCell ref="E77:Q79"/>
    <mergeCell ref="A68:C70"/>
    <mergeCell ref="D68:D70"/>
    <mergeCell ref="A71:C73"/>
    <mergeCell ref="D71:D73"/>
    <mergeCell ref="R74:R76"/>
    <mergeCell ref="E71:Q73"/>
    <mergeCell ref="E74:Q76"/>
    <mergeCell ref="E83:Q85"/>
    <mergeCell ref="R77:R79"/>
    <mergeCell ref="R80:R82"/>
    <mergeCell ref="R71:R73"/>
    <mergeCell ref="A48:C50"/>
    <mergeCell ref="R83:R85"/>
    <mergeCell ref="A80:C82"/>
    <mergeCell ref="D80:D82"/>
    <mergeCell ref="E80:Q82"/>
    <mergeCell ref="R62:R64"/>
    <mergeCell ref="D48:D50"/>
    <mergeCell ref="D51:D53"/>
    <mergeCell ref="E51:Q53"/>
    <mergeCell ref="R68:R70"/>
    <mergeCell ref="D54:D56"/>
    <mergeCell ref="A54:C56"/>
    <mergeCell ref="E54:Q56"/>
    <mergeCell ref="A62:C64"/>
    <mergeCell ref="D62:D64"/>
    <mergeCell ref="E62:Q64"/>
    <mergeCell ref="D65:D67"/>
    <mergeCell ref="A65:C67"/>
    <mergeCell ref="A42:C44"/>
    <mergeCell ref="D42:D44"/>
    <mergeCell ref="E42:Q44"/>
    <mergeCell ref="A45:C47"/>
    <mergeCell ref="D45:D47"/>
    <mergeCell ref="E45:Q47"/>
    <mergeCell ref="A59:R61"/>
    <mergeCell ref="A51:C53"/>
    <mergeCell ref="R65:R67"/>
    <mergeCell ref="A39:C41"/>
    <mergeCell ref="D39:D41"/>
    <mergeCell ref="E39:Q41"/>
    <mergeCell ref="R39:R41"/>
    <mergeCell ref="A22:C24"/>
    <mergeCell ref="D22:D24"/>
    <mergeCell ref="E22:Q24"/>
    <mergeCell ref="R22:R24"/>
    <mergeCell ref="A33:C35"/>
    <mergeCell ref="D33:D35"/>
    <mergeCell ref="E33:Q35"/>
    <mergeCell ref="R33:R35"/>
    <mergeCell ref="R25:R27"/>
    <mergeCell ref="A10:C12"/>
    <mergeCell ref="R19:R21"/>
    <mergeCell ref="D10:D12"/>
    <mergeCell ref="E10:Q12"/>
    <mergeCell ref="R10:R12"/>
    <mergeCell ref="R13:R15"/>
    <mergeCell ref="D13:D15"/>
    <mergeCell ref="E13:Q15"/>
    <mergeCell ref="A36:C38"/>
    <mergeCell ref="D36:D38"/>
    <mergeCell ref="E36:Q38"/>
    <mergeCell ref="R36:R38"/>
    <mergeCell ref="A1:R3"/>
    <mergeCell ref="A4:C6"/>
    <mergeCell ref="D4:D6"/>
    <mergeCell ref="E4:Q6"/>
    <mergeCell ref="R4:R6"/>
    <mergeCell ref="A7:C9"/>
    <mergeCell ref="D7:D9"/>
    <mergeCell ref="E7:Q9"/>
    <mergeCell ref="AB73:AJ75"/>
    <mergeCell ref="R7:R9"/>
    <mergeCell ref="R16:R18"/>
    <mergeCell ref="A30:R32"/>
    <mergeCell ref="A25:C27"/>
    <mergeCell ref="D25:D27"/>
    <mergeCell ref="E25:Q27"/>
    <mergeCell ref="A19:C21"/>
    <mergeCell ref="D19:D21"/>
    <mergeCell ref="E19:Q21"/>
    <mergeCell ref="AB15:AJ17"/>
    <mergeCell ref="A16:C18"/>
    <mergeCell ref="D16:D18"/>
    <mergeCell ref="E16:Q18"/>
    <mergeCell ref="A13:C15"/>
    <mergeCell ref="AB11:AD13"/>
    <mergeCell ref="U84:U85"/>
    <mergeCell ref="X12:X14"/>
    <mergeCell ref="X17:X19"/>
    <mergeCell ref="X24:X26"/>
    <mergeCell ref="X34:X36"/>
    <mergeCell ref="X41:X43"/>
    <mergeCell ref="X46:X48"/>
    <mergeCell ref="X53:X55"/>
    <mergeCell ref="X75:X77"/>
    <mergeCell ref="X82:X84"/>
    <mergeCell ref="U33:U34"/>
    <mergeCell ref="U37:U38"/>
    <mergeCell ref="U39:U40"/>
    <mergeCell ref="U43:U44"/>
    <mergeCell ref="U45:U46"/>
    <mergeCell ref="U49:U50"/>
    <mergeCell ref="U51:U52"/>
    <mergeCell ref="U55:U56"/>
    <mergeCell ref="U4:U5"/>
    <mergeCell ref="U8:U9"/>
    <mergeCell ref="U72:U73"/>
    <mergeCell ref="Z8:Z9"/>
    <mergeCell ref="Z22:Z23"/>
    <mergeCell ref="Z37:Z38"/>
    <mergeCell ref="Z80:Z81"/>
    <mergeCell ref="U74:U75"/>
    <mergeCell ref="U78:U79"/>
    <mergeCell ref="U80:U81"/>
    <mergeCell ref="U10:U11"/>
    <mergeCell ref="U14:U15"/>
    <mergeCell ref="U16:U17"/>
    <mergeCell ref="U20:U21"/>
    <mergeCell ref="U22:U23"/>
    <mergeCell ref="U26:U27"/>
    <mergeCell ref="U66:U67"/>
    <mergeCell ref="X72:X73"/>
    <mergeCell ref="X6:X7"/>
  </mergeCells>
  <phoneticPr fontId="1"/>
  <pageMargins left="0.78740157480314965" right="0.39370078740157483" top="0.59055118110236227" bottom="0.39370078740157483" header="0.51181102362204722" footer="0.51181102362204722"/>
  <pageSetup paperSize="9" scale="105" fitToHeight="6" orientation="portrait" horizont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E194"/>
  <sheetViews>
    <sheetView view="pageBreakPreview" zoomScaleNormal="100" zoomScaleSheetLayoutView="100" workbookViewId="0">
      <selection activeCell="A30" sqref="A30:AB32"/>
    </sheetView>
  </sheetViews>
  <sheetFormatPr defaultColWidth="2.7109375" defaultRowHeight="12"/>
  <cols>
    <col min="1" max="28" width="2.85546875" style="20" customWidth="1"/>
    <col min="29" max="16384" width="2.7109375" style="20"/>
  </cols>
  <sheetData>
    <row r="1" spans="1:31" ht="8.1" customHeight="1">
      <c r="A1" s="288" t="s">
        <v>243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</row>
    <row r="2" spans="1:31" ht="8.1" customHeight="1">
      <c r="A2" s="288"/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8"/>
    </row>
    <row r="3" spans="1:31" ht="8.1" customHeight="1">
      <c r="A3" s="288"/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8"/>
      <c r="AB3" s="288"/>
    </row>
    <row r="4" spans="1:31" ht="8.1" customHeight="1"/>
    <row r="5" spans="1:31" ht="7.5" customHeight="1"/>
    <row r="6" spans="1:31" ht="7.5" customHeight="1">
      <c r="A6" s="285" t="s">
        <v>204</v>
      </c>
      <c r="B6" s="277" t="s">
        <v>958</v>
      </c>
      <c r="C6" s="277"/>
      <c r="D6" s="277"/>
      <c r="E6" s="277"/>
      <c r="F6" s="277"/>
      <c r="G6" s="277"/>
      <c r="H6" s="277"/>
      <c r="I6" s="277"/>
      <c r="J6" s="277"/>
      <c r="K6" s="284" t="s">
        <v>203</v>
      </c>
      <c r="L6" s="290">
        <v>1</v>
      </c>
      <c r="M6" s="290"/>
      <c r="N6" s="44"/>
      <c r="O6" s="44"/>
      <c r="P6" s="289" t="s">
        <v>907</v>
      </c>
      <c r="Q6" s="289"/>
      <c r="R6" s="285" t="s">
        <v>204</v>
      </c>
      <c r="S6" s="277" t="s">
        <v>959</v>
      </c>
      <c r="T6" s="277"/>
      <c r="U6" s="277"/>
      <c r="V6" s="277"/>
      <c r="W6" s="277"/>
      <c r="X6" s="277"/>
      <c r="Y6" s="277"/>
      <c r="Z6" s="277"/>
      <c r="AA6" s="277"/>
      <c r="AB6" s="284" t="s">
        <v>203</v>
      </c>
    </row>
    <row r="7" spans="1:31" ht="8.1" customHeight="1">
      <c r="A7" s="285"/>
      <c r="B7" s="277"/>
      <c r="C7" s="277"/>
      <c r="D7" s="277"/>
      <c r="E7" s="277"/>
      <c r="F7" s="277"/>
      <c r="G7" s="277"/>
      <c r="H7" s="277"/>
      <c r="I7" s="277"/>
      <c r="J7" s="277"/>
      <c r="K7" s="284"/>
      <c r="L7" s="290"/>
      <c r="M7" s="290"/>
      <c r="N7" s="290" t="s">
        <v>205</v>
      </c>
      <c r="O7" s="290"/>
      <c r="P7" s="289"/>
      <c r="Q7" s="289"/>
      <c r="R7" s="285"/>
      <c r="S7" s="277"/>
      <c r="T7" s="277"/>
      <c r="U7" s="277"/>
      <c r="V7" s="277"/>
      <c r="W7" s="277"/>
      <c r="X7" s="277"/>
      <c r="Y7" s="277"/>
      <c r="Z7" s="277"/>
      <c r="AA7" s="277"/>
      <c r="AB7" s="284"/>
    </row>
    <row r="8" spans="1:31" ht="8.1" customHeight="1">
      <c r="A8" s="285"/>
      <c r="B8" s="278"/>
      <c r="C8" s="278"/>
      <c r="D8" s="278"/>
      <c r="E8" s="278"/>
      <c r="F8" s="278"/>
      <c r="G8" s="278"/>
      <c r="H8" s="278"/>
      <c r="I8" s="278"/>
      <c r="J8" s="278"/>
      <c r="K8" s="284"/>
      <c r="L8" s="290"/>
      <c r="M8" s="290"/>
      <c r="N8" s="44"/>
      <c r="O8" s="44"/>
      <c r="P8" s="289"/>
      <c r="Q8" s="289"/>
      <c r="R8" s="285"/>
      <c r="S8" s="278"/>
      <c r="T8" s="278"/>
      <c r="U8" s="278"/>
      <c r="V8" s="278"/>
      <c r="W8" s="278"/>
      <c r="X8" s="278"/>
      <c r="Y8" s="278"/>
      <c r="Z8" s="278"/>
      <c r="AA8" s="278"/>
      <c r="AB8" s="284"/>
    </row>
    <row r="9" spans="1:31" ht="8.1" customHeight="1">
      <c r="B9" s="12"/>
      <c r="C9" s="12"/>
      <c r="D9" s="12"/>
      <c r="E9" s="12"/>
      <c r="F9" s="12"/>
      <c r="G9" s="12"/>
      <c r="H9" s="12"/>
      <c r="I9" s="12"/>
      <c r="J9" s="12"/>
      <c r="K9" s="44"/>
      <c r="L9" s="7"/>
      <c r="M9" s="7"/>
      <c r="N9" s="12"/>
      <c r="O9" s="12"/>
      <c r="P9" s="7"/>
      <c r="Q9" s="7"/>
      <c r="R9" s="44"/>
      <c r="S9" s="12"/>
      <c r="T9" s="12"/>
      <c r="U9" s="12"/>
      <c r="V9" s="12"/>
      <c r="W9" s="12"/>
      <c r="X9" s="12"/>
      <c r="Y9" s="12"/>
      <c r="Z9" s="12"/>
      <c r="AA9" s="12"/>
      <c r="AB9" s="12"/>
    </row>
    <row r="10" spans="1:31" ht="8.1" customHeight="1">
      <c r="B10" s="285" t="s">
        <v>204</v>
      </c>
      <c r="C10" s="277" t="s">
        <v>960</v>
      </c>
      <c r="D10" s="277"/>
      <c r="E10" s="277"/>
      <c r="F10" s="282" t="s">
        <v>206</v>
      </c>
      <c r="G10" s="282"/>
      <c r="H10" s="277" t="s">
        <v>961</v>
      </c>
      <c r="I10" s="277"/>
      <c r="J10" s="277"/>
      <c r="K10" s="284" t="s">
        <v>203</v>
      </c>
      <c r="L10" s="287" t="s">
        <v>957</v>
      </c>
      <c r="M10" s="287"/>
      <c r="N10" s="25"/>
      <c r="O10" s="25"/>
      <c r="P10" s="286">
        <v>2</v>
      </c>
      <c r="Q10" s="286"/>
      <c r="R10" s="285" t="s">
        <v>204</v>
      </c>
      <c r="S10" s="277" t="s">
        <v>966</v>
      </c>
      <c r="T10" s="277"/>
      <c r="U10" s="277"/>
      <c r="V10" s="282" t="s">
        <v>206</v>
      </c>
      <c r="W10" s="282"/>
      <c r="X10" s="277" t="s">
        <v>967</v>
      </c>
      <c r="Y10" s="277"/>
      <c r="Z10" s="277"/>
      <c r="AA10" s="284" t="s">
        <v>203</v>
      </c>
      <c r="AB10" s="12"/>
    </row>
    <row r="11" spans="1:31" ht="8.1" customHeight="1">
      <c r="B11" s="285"/>
      <c r="C11" s="277"/>
      <c r="D11" s="277"/>
      <c r="E11" s="277"/>
      <c r="F11" s="282"/>
      <c r="G11" s="282"/>
      <c r="H11" s="277"/>
      <c r="I11" s="277"/>
      <c r="J11" s="277"/>
      <c r="K11" s="284"/>
      <c r="L11" s="287"/>
      <c r="M11" s="287"/>
      <c r="N11" s="286" t="s">
        <v>205</v>
      </c>
      <c r="O11" s="286"/>
      <c r="P11" s="286"/>
      <c r="Q11" s="286"/>
      <c r="R11" s="285"/>
      <c r="S11" s="277"/>
      <c r="T11" s="277"/>
      <c r="U11" s="277"/>
      <c r="V11" s="282"/>
      <c r="W11" s="282"/>
      <c r="X11" s="277"/>
      <c r="Y11" s="277"/>
      <c r="Z11" s="277"/>
      <c r="AA11" s="284"/>
      <c r="AB11" s="12"/>
      <c r="AE11" s="43"/>
    </row>
    <row r="12" spans="1:31" ht="8.1" customHeight="1">
      <c r="B12" s="285"/>
      <c r="C12" s="277"/>
      <c r="D12" s="277"/>
      <c r="E12" s="277"/>
      <c r="F12" s="282"/>
      <c r="G12" s="282"/>
      <c r="H12" s="277"/>
      <c r="I12" s="277"/>
      <c r="J12" s="277"/>
      <c r="K12" s="284"/>
      <c r="L12" s="287"/>
      <c r="M12" s="287"/>
      <c r="N12" s="286"/>
      <c r="O12" s="286"/>
      <c r="P12" s="286"/>
      <c r="Q12" s="286"/>
      <c r="R12" s="285"/>
      <c r="S12" s="277"/>
      <c r="T12" s="277"/>
      <c r="U12" s="277"/>
      <c r="V12" s="282"/>
      <c r="W12" s="282"/>
      <c r="X12" s="277"/>
      <c r="Y12" s="277"/>
      <c r="Z12" s="277"/>
      <c r="AA12" s="284"/>
      <c r="AB12" s="12"/>
    </row>
    <row r="13" spans="1:31" ht="8.1" customHeight="1">
      <c r="B13" s="285"/>
      <c r="C13" s="278"/>
      <c r="D13" s="278"/>
      <c r="E13" s="278"/>
      <c r="F13" s="283"/>
      <c r="G13" s="283"/>
      <c r="H13" s="278"/>
      <c r="I13" s="278"/>
      <c r="J13" s="278"/>
      <c r="K13" s="284"/>
      <c r="L13" s="287"/>
      <c r="M13" s="287"/>
      <c r="N13" s="25"/>
      <c r="O13" s="25"/>
      <c r="P13" s="286"/>
      <c r="Q13" s="286"/>
      <c r="R13" s="285"/>
      <c r="S13" s="278"/>
      <c r="T13" s="278"/>
      <c r="U13" s="278"/>
      <c r="V13" s="283"/>
      <c r="W13" s="283"/>
      <c r="X13" s="278"/>
      <c r="Y13" s="278"/>
      <c r="Z13" s="278"/>
      <c r="AA13" s="284"/>
      <c r="AB13" s="12"/>
    </row>
    <row r="14" spans="1:31" ht="8.1" customHeight="1">
      <c r="B14" s="44"/>
      <c r="C14" s="7"/>
      <c r="D14" s="7"/>
      <c r="E14" s="7"/>
      <c r="F14" s="5"/>
      <c r="G14" s="151"/>
      <c r="H14" s="151"/>
      <c r="I14" s="151"/>
      <c r="J14" s="151"/>
      <c r="K14" s="152"/>
      <c r="L14" s="95"/>
      <c r="M14" s="95"/>
      <c r="N14" s="95"/>
      <c r="O14" s="95"/>
      <c r="P14" s="95"/>
      <c r="Q14" s="95"/>
      <c r="R14" s="152"/>
      <c r="S14" s="7"/>
      <c r="T14" s="7"/>
      <c r="U14" s="151"/>
      <c r="V14" s="151"/>
      <c r="W14" s="151"/>
      <c r="X14" s="151"/>
      <c r="Y14" s="7"/>
      <c r="Z14" s="7"/>
      <c r="AA14" s="44"/>
      <c r="AB14" s="12"/>
    </row>
    <row r="15" spans="1:31" ht="8.1" customHeight="1">
      <c r="B15" s="285" t="s">
        <v>204</v>
      </c>
      <c r="C15" s="277" t="s">
        <v>962</v>
      </c>
      <c r="D15" s="277"/>
      <c r="E15" s="277"/>
      <c r="F15" s="282" t="s">
        <v>206</v>
      </c>
      <c r="G15" s="282"/>
      <c r="H15" s="277" t="s">
        <v>963</v>
      </c>
      <c r="I15" s="277"/>
      <c r="J15" s="277"/>
      <c r="K15" s="284" t="s">
        <v>203</v>
      </c>
      <c r="L15" s="286">
        <v>0</v>
      </c>
      <c r="M15" s="286"/>
      <c r="N15" s="25"/>
      <c r="O15" s="25"/>
      <c r="P15" s="287" t="s">
        <v>957</v>
      </c>
      <c r="Q15" s="287"/>
      <c r="R15" s="285" t="s">
        <v>204</v>
      </c>
      <c r="S15" s="277" t="s">
        <v>968</v>
      </c>
      <c r="T15" s="277"/>
      <c r="U15" s="277"/>
      <c r="V15" s="282" t="s">
        <v>206</v>
      </c>
      <c r="W15" s="282"/>
      <c r="X15" s="277" t="s">
        <v>969</v>
      </c>
      <c r="Y15" s="277"/>
      <c r="Z15" s="277"/>
      <c r="AA15" s="284" t="s">
        <v>203</v>
      </c>
      <c r="AB15" s="12"/>
    </row>
    <row r="16" spans="1:31" ht="8.1" customHeight="1">
      <c r="B16" s="285"/>
      <c r="C16" s="277"/>
      <c r="D16" s="277"/>
      <c r="E16" s="277"/>
      <c r="F16" s="282"/>
      <c r="G16" s="282"/>
      <c r="H16" s="277"/>
      <c r="I16" s="277"/>
      <c r="J16" s="277"/>
      <c r="K16" s="284"/>
      <c r="L16" s="286"/>
      <c r="M16" s="286"/>
      <c r="N16" s="286" t="s">
        <v>205</v>
      </c>
      <c r="O16" s="286"/>
      <c r="P16" s="287"/>
      <c r="Q16" s="287"/>
      <c r="R16" s="285"/>
      <c r="S16" s="277"/>
      <c r="T16" s="277"/>
      <c r="U16" s="277"/>
      <c r="V16" s="282"/>
      <c r="W16" s="282"/>
      <c r="X16" s="277"/>
      <c r="Y16" s="277"/>
      <c r="Z16" s="277"/>
      <c r="AA16" s="284"/>
      <c r="AB16" s="12"/>
    </row>
    <row r="17" spans="1:28" ht="8.1" customHeight="1">
      <c r="B17" s="285"/>
      <c r="C17" s="277"/>
      <c r="D17" s="277"/>
      <c r="E17" s="277"/>
      <c r="F17" s="282"/>
      <c r="G17" s="282"/>
      <c r="H17" s="277"/>
      <c r="I17" s="277"/>
      <c r="J17" s="277"/>
      <c r="K17" s="284"/>
      <c r="L17" s="286"/>
      <c r="M17" s="286"/>
      <c r="N17" s="286"/>
      <c r="O17" s="286"/>
      <c r="P17" s="287"/>
      <c r="Q17" s="287"/>
      <c r="R17" s="285"/>
      <c r="S17" s="277"/>
      <c r="T17" s="277"/>
      <c r="U17" s="277"/>
      <c r="V17" s="282"/>
      <c r="W17" s="282"/>
      <c r="X17" s="277"/>
      <c r="Y17" s="277"/>
      <c r="Z17" s="277"/>
      <c r="AA17" s="284"/>
      <c r="AB17" s="12"/>
    </row>
    <row r="18" spans="1:28" ht="8.1" customHeight="1">
      <c r="B18" s="285"/>
      <c r="C18" s="278"/>
      <c r="D18" s="278"/>
      <c r="E18" s="278"/>
      <c r="F18" s="283"/>
      <c r="G18" s="283"/>
      <c r="H18" s="278"/>
      <c r="I18" s="278"/>
      <c r="J18" s="278"/>
      <c r="K18" s="284"/>
      <c r="L18" s="286"/>
      <c r="M18" s="286"/>
      <c r="N18" s="25"/>
      <c r="O18" s="25"/>
      <c r="P18" s="287"/>
      <c r="Q18" s="287"/>
      <c r="R18" s="285"/>
      <c r="S18" s="278"/>
      <c r="T18" s="278"/>
      <c r="U18" s="278"/>
      <c r="V18" s="283"/>
      <c r="W18" s="283"/>
      <c r="X18" s="278"/>
      <c r="Y18" s="278"/>
      <c r="Z18" s="278"/>
      <c r="AA18" s="284"/>
      <c r="AB18" s="12"/>
    </row>
    <row r="19" spans="1:28" ht="8.1" customHeight="1">
      <c r="B19" s="44"/>
      <c r="C19" s="7"/>
      <c r="D19" s="7"/>
      <c r="E19" s="7"/>
      <c r="F19" s="5"/>
      <c r="G19" s="151"/>
      <c r="H19" s="151"/>
      <c r="I19" s="151"/>
      <c r="J19" s="151"/>
      <c r="K19" s="152"/>
      <c r="L19" s="95"/>
      <c r="M19" s="95"/>
      <c r="N19" s="95"/>
      <c r="O19" s="95"/>
      <c r="P19" s="95"/>
      <c r="Q19" s="95"/>
      <c r="R19" s="152"/>
      <c r="S19" s="7"/>
      <c r="T19" s="7"/>
      <c r="U19" s="151"/>
      <c r="V19" s="151"/>
      <c r="W19" s="151"/>
      <c r="X19" s="151"/>
      <c r="Y19" s="7"/>
      <c r="Z19" s="7"/>
      <c r="AA19" s="44"/>
      <c r="AB19" s="12"/>
    </row>
    <row r="20" spans="1:28" ht="8.1" customHeight="1">
      <c r="B20" s="285" t="s">
        <v>204</v>
      </c>
      <c r="C20" s="277" t="s">
        <v>964</v>
      </c>
      <c r="D20" s="277"/>
      <c r="E20" s="277"/>
      <c r="F20" s="282" t="s">
        <v>206</v>
      </c>
      <c r="G20" s="282"/>
      <c r="H20" s="277" t="s">
        <v>965</v>
      </c>
      <c r="I20" s="277"/>
      <c r="J20" s="277"/>
      <c r="K20" s="284" t="s">
        <v>203</v>
      </c>
      <c r="L20" s="286">
        <v>2</v>
      </c>
      <c r="M20" s="286"/>
      <c r="N20" s="25"/>
      <c r="O20" s="25"/>
      <c r="P20" s="287" t="s">
        <v>957</v>
      </c>
      <c r="Q20" s="287"/>
      <c r="R20" s="285" t="s">
        <v>204</v>
      </c>
      <c r="S20" s="277" t="s">
        <v>970</v>
      </c>
      <c r="T20" s="277"/>
      <c r="U20" s="277"/>
      <c r="V20" s="282" t="s">
        <v>206</v>
      </c>
      <c r="W20" s="282"/>
      <c r="X20" s="277" t="s">
        <v>463</v>
      </c>
      <c r="Y20" s="277"/>
      <c r="Z20" s="277"/>
      <c r="AA20" s="284" t="s">
        <v>203</v>
      </c>
      <c r="AB20" s="12"/>
    </row>
    <row r="21" spans="1:28" ht="8.1" customHeight="1">
      <c r="B21" s="285"/>
      <c r="C21" s="277"/>
      <c r="D21" s="277"/>
      <c r="E21" s="277"/>
      <c r="F21" s="282"/>
      <c r="G21" s="282"/>
      <c r="H21" s="277"/>
      <c r="I21" s="277"/>
      <c r="J21" s="277"/>
      <c r="K21" s="284"/>
      <c r="L21" s="286"/>
      <c r="M21" s="286"/>
      <c r="N21" s="286" t="s">
        <v>205</v>
      </c>
      <c r="O21" s="286"/>
      <c r="P21" s="287"/>
      <c r="Q21" s="287"/>
      <c r="R21" s="285"/>
      <c r="S21" s="277"/>
      <c r="T21" s="277"/>
      <c r="U21" s="277"/>
      <c r="V21" s="282"/>
      <c r="W21" s="282"/>
      <c r="X21" s="277"/>
      <c r="Y21" s="277"/>
      <c r="Z21" s="277"/>
      <c r="AA21" s="284"/>
      <c r="AB21" s="12"/>
    </row>
    <row r="22" spans="1:28" ht="8.1" customHeight="1">
      <c r="B22" s="285"/>
      <c r="C22" s="277"/>
      <c r="D22" s="277"/>
      <c r="E22" s="277"/>
      <c r="F22" s="282"/>
      <c r="G22" s="282"/>
      <c r="H22" s="277"/>
      <c r="I22" s="277"/>
      <c r="J22" s="277"/>
      <c r="K22" s="284"/>
      <c r="L22" s="286"/>
      <c r="M22" s="286"/>
      <c r="N22" s="286"/>
      <c r="O22" s="286"/>
      <c r="P22" s="287"/>
      <c r="Q22" s="287"/>
      <c r="R22" s="285"/>
      <c r="S22" s="277"/>
      <c r="T22" s="277"/>
      <c r="U22" s="277"/>
      <c r="V22" s="282"/>
      <c r="W22" s="282"/>
      <c r="X22" s="277"/>
      <c r="Y22" s="277"/>
      <c r="Z22" s="277"/>
      <c r="AA22" s="284"/>
      <c r="AB22" s="12"/>
    </row>
    <row r="23" spans="1:28" ht="8.1" customHeight="1">
      <c r="B23" s="285"/>
      <c r="C23" s="278"/>
      <c r="D23" s="278"/>
      <c r="E23" s="278"/>
      <c r="F23" s="283"/>
      <c r="G23" s="283"/>
      <c r="H23" s="278"/>
      <c r="I23" s="278"/>
      <c r="J23" s="278"/>
      <c r="K23" s="284"/>
      <c r="L23" s="286"/>
      <c r="M23" s="286"/>
      <c r="N23" s="25"/>
      <c r="O23" s="25"/>
      <c r="P23" s="287"/>
      <c r="Q23" s="287"/>
      <c r="R23" s="285"/>
      <c r="S23" s="278"/>
      <c r="T23" s="278"/>
      <c r="U23" s="278"/>
      <c r="V23" s="283"/>
      <c r="W23" s="283"/>
      <c r="X23" s="278"/>
      <c r="Y23" s="278"/>
      <c r="Z23" s="278"/>
      <c r="AA23" s="284"/>
      <c r="AB23" s="12"/>
    </row>
    <row r="24" spans="1:28" ht="8.1" customHeight="1">
      <c r="C24" s="8"/>
      <c r="D24" s="1"/>
      <c r="E24" s="1"/>
      <c r="F24" s="1"/>
      <c r="G24" s="11"/>
      <c r="H24" s="11"/>
      <c r="I24" s="11"/>
      <c r="J24" s="11"/>
      <c r="K24" s="1"/>
      <c r="L24" s="9"/>
      <c r="M24" s="1"/>
      <c r="N24" s="10"/>
      <c r="O24" s="10"/>
      <c r="P24" s="1"/>
      <c r="Q24" s="8"/>
      <c r="R24" s="1"/>
      <c r="S24" s="1"/>
      <c r="T24" s="1"/>
      <c r="U24" s="11"/>
      <c r="V24" s="11"/>
      <c r="W24" s="11"/>
      <c r="X24" s="11"/>
      <c r="Y24" s="1"/>
      <c r="Z24" s="9"/>
    </row>
    <row r="25" spans="1:28" ht="8.1" customHeight="1">
      <c r="M25" s="1"/>
      <c r="P25" s="1"/>
    </row>
    <row r="26" spans="1:28" ht="8.1" customHeight="1"/>
    <row r="27" spans="1:28" ht="8.1" customHeight="1"/>
    <row r="28" spans="1:28" ht="8.1" customHeight="1"/>
    <row r="29" spans="1:28" ht="8.1" customHeight="1"/>
    <row r="30" spans="1:28" ht="8.1" customHeight="1">
      <c r="A30" s="288" t="s">
        <v>241</v>
      </c>
      <c r="B30" s="288"/>
      <c r="C30" s="288"/>
      <c r="D30" s="288"/>
      <c r="E30" s="288"/>
      <c r="F30" s="288"/>
      <c r="G30" s="288"/>
      <c r="H30" s="288"/>
      <c r="I30" s="288"/>
      <c r="J30" s="288"/>
      <c r="K30" s="288"/>
      <c r="L30" s="288"/>
      <c r="M30" s="288"/>
      <c r="N30" s="288"/>
      <c r="O30" s="288"/>
      <c r="P30" s="288"/>
      <c r="Q30" s="288"/>
      <c r="R30" s="288"/>
      <c r="S30" s="288"/>
      <c r="T30" s="288"/>
      <c r="U30" s="288"/>
      <c r="V30" s="288"/>
      <c r="W30" s="288"/>
      <c r="X30" s="288"/>
      <c r="Y30" s="288"/>
      <c r="Z30" s="288"/>
      <c r="AA30" s="288"/>
      <c r="AB30" s="288"/>
    </row>
    <row r="31" spans="1:28" ht="8.1" customHeight="1">
      <c r="A31" s="288"/>
      <c r="B31" s="288"/>
      <c r="C31" s="288"/>
      <c r="D31" s="288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88"/>
      <c r="Z31" s="288"/>
      <c r="AA31" s="288"/>
      <c r="AB31" s="288"/>
    </row>
    <row r="32" spans="1:28" ht="8.1" customHeight="1">
      <c r="A32" s="288"/>
      <c r="B32" s="288"/>
      <c r="C32" s="288"/>
      <c r="D32" s="288"/>
      <c r="E32" s="288"/>
      <c r="F32" s="288"/>
      <c r="G32" s="288"/>
      <c r="H32" s="288"/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288"/>
      <c r="Y32" s="288"/>
      <c r="Z32" s="288"/>
      <c r="AA32" s="288"/>
      <c r="AB32" s="288"/>
    </row>
    <row r="33" spans="1:28" ht="8.1" customHeight="1"/>
    <row r="34" spans="1:28" ht="8.1" customHeight="1"/>
    <row r="35" spans="1:28" ht="8.1" customHeight="1">
      <c r="A35" s="285" t="s">
        <v>204</v>
      </c>
      <c r="B35" s="277" t="s">
        <v>488</v>
      </c>
      <c r="C35" s="277"/>
      <c r="D35" s="277"/>
      <c r="E35" s="277"/>
      <c r="F35" s="277"/>
      <c r="G35" s="277"/>
      <c r="H35" s="277"/>
      <c r="I35" s="277"/>
      <c r="J35" s="277"/>
      <c r="K35" s="284" t="s">
        <v>203</v>
      </c>
      <c r="L35" s="290">
        <v>1</v>
      </c>
      <c r="M35" s="290"/>
      <c r="N35" s="44"/>
      <c r="O35" s="44"/>
      <c r="P35" s="289" t="s">
        <v>907</v>
      </c>
      <c r="Q35" s="289"/>
      <c r="R35" s="285" t="s">
        <v>204</v>
      </c>
      <c r="S35" s="277" t="s">
        <v>920</v>
      </c>
      <c r="T35" s="277"/>
      <c r="U35" s="277"/>
      <c r="V35" s="277"/>
      <c r="W35" s="277"/>
      <c r="X35" s="277"/>
      <c r="Y35" s="277"/>
      <c r="Z35" s="277"/>
      <c r="AA35" s="277"/>
      <c r="AB35" s="284" t="s">
        <v>203</v>
      </c>
    </row>
    <row r="36" spans="1:28" ht="8.1" customHeight="1">
      <c r="A36" s="285"/>
      <c r="B36" s="277"/>
      <c r="C36" s="277"/>
      <c r="D36" s="277"/>
      <c r="E36" s="277"/>
      <c r="F36" s="277"/>
      <c r="G36" s="277"/>
      <c r="H36" s="277"/>
      <c r="I36" s="277"/>
      <c r="J36" s="277"/>
      <c r="K36" s="284"/>
      <c r="L36" s="290"/>
      <c r="M36" s="290"/>
      <c r="N36" s="290" t="s">
        <v>205</v>
      </c>
      <c r="O36" s="290"/>
      <c r="P36" s="289"/>
      <c r="Q36" s="289"/>
      <c r="R36" s="285"/>
      <c r="S36" s="277"/>
      <c r="T36" s="277"/>
      <c r="U36" s="277"/>
      <c r="V36" s="277"/>
      <c r="W36" s="277"/>
      <c r="X36" s="277"/>
      <c r="Y36" s="277"/>
      <c r="Z36" s="277"/>
      <c r="AA36" s="277"/>
      <c r="AB36" s="284"/>
    </row>
    <row r="37" spans="1:28" ht="8.1" customHeight="1">
      <c r="A37" s="285"/>
      <c r="B37" s="278"/>
      <c r="C37" s="278"/>
      <c r="D37" s="278"/>
      <c r="E37" s="278"/>
      <c r="F37" s="278"/>
      <c r="G37" s="278"/>
      <c r="H37" s="278"/>
      <c r="I37" s="278"/>
      <c r="J37" s="278"/>
      <c r="K37" s="284"/>
      <c r="L37" s="290"/>
      <c r="M37" s="290"/>
      <c r="N37" s="44"/>
      <c r="O37" s="44"/>
      <c r="P37" s="289"/>
      <c r="Q37" s="289"/>
      <c r="R37" s="285"/>
      <c r="S37" s="278"/>
      <c r="T37" s="278"/>
      <c r="U37" s="278"/>
      <c r="V37" s="278"/>
      <c r="W37" s="278"/>
      <c r="X37" s="278"/>
      <c r="Y37" s="278"/>
      <c r="Z37" s="278"/>
      <c r="AA37" s="278"/>
      <c r="AB37" s="284"/>
    </row>
    <row r="38" spans="1:28" ht="8.1" customHeight="1">
      <c r="L38" s="10"/>
      <c r="M38" s="10"/>
      <c r="P38" s="10"/>
      <c r="Q38" s="10"/>
    </row>
    <row r="39" spans="1:28" ht="8.1" customHeight="1">
      <c r="B39" s="285" t="s">
        <v>204</v>
      </c>
      <c r="C39" s="277" t="s">
        <v>933</v>
      </c>
      <c r="D39" s="277"/>
      <c r="E39" s="277"/>
      <c r="F39" s="282" t="s">
        <v>206</v>
      </c>
      <c r="G39" s="282"/>
      <c r="H39" s="277" t="s">
        <v>934</v>
      </c>
      <c r="I39" s="277"/>
      <c r="J39" s="277"/>
      <c r="K39" s="284" t="s">
        <v>203</v>
      </c>
      <c r="L39" s="287" t="s">
        <v>957</v>
      </c>
      <c r="M39" s="287"/>
      <c r="N39" s="25"/>
      <c r="O39" s="25"/>
      <c r="P39" s="286">
        <v>1</v>
      </c>
      <c r="Q39" s="286"/>
      <c r="R39" s="285" t="s">
        <v>204</v>
      </c>
      <c r="S39" s="277" t="s">
        <v>939</v>
      </c>
      <c r="T39" s="277"/>
      <c r="U39" s="277"/>
      <c r="V39" s="282" t="s">
        <v>206</v>
      </c>
      <c r="W39" s="282"/>
      <c r="X39" s="277" t="s">
        <v>940</v>
      </c>
      <c r="Y39" s="277"/>
      <c r="Z39" s="277"/>
      <c r="AA39" s="284" t="s">
        <v>203</v>
      </c>
    </row>
    <row r="40" spans="1:28" ht="8.1" customHeight="1">
      <c r="B40" s="285"/>
      <c r="C40" s="277"/>
      <c r="D40" s="277"/>
      <c r="E40" s="277"/>
      <c r="F40" s="282"/>
      <c r="G40" s="282"/>
      <c r="H40" s="277"/>
      <c r="I40" s="277"/>
      <c r="J40" s="277"/>
      <c r="K40" s="284"/>
      <c r="L40" s="287"/>
      <c r="M40" s="287"/>
      <c r="N40" s="286" t="s">
        <v>205</v>
      </c>
      <c r="O40" s="286"/>
      <c r="P40" s="286"/>
      <c r="Q40" s="286"/>
      <c r="R40" s="285"/>
      <c r="S40" s="277"/>
      <c r="T40" s="277"/>
      <c r="U40" s="277"/>
      <c r="V40" s="282"/>
      <c r="W40" s="282"/>
      <c r="X40" s="277"/>
      <c r="Y40" s="277"/>
      <c r="Z40" s="277"/>
      <c r="AA40" s="284"/>
    </row>
    <row r="41" spans="1:28" ht="8.1" customHeight="1">
      <c r="B41" s="285"/>
      <c r="C41" s="277"/>
      <c r="D41" s="277"/>
      <c r="E41" s="277"/>
      <c r="F41" s="282"/>
      <c r="G41" s="282"/>
      <c r="H41" s="277"/>
      <c r="I41" s="277"/>
      <c r="J41" s="277"/>
      <c r="K41" s="284"/>
      <c r="L41" s="287"/>
      <c r="M41" s="287"/>
      <c r="N41" s="286"/>
      <c r="O41" s="286"/>
      <c r="P41" s="286"/>
      <c r="Q41" s="286"/>
      <c r="R41" s="285"/>
      <c r="S41" s="277"/>
      <c r="T41" s="277"/>
      <c r="U41" s="277"/>
      <c r="V41" s="282"/>
      <c r="W41" s="282"/>
      <c r="X41" s="277"/>
      <c r="Y41" s="277"/>
      <c r="Z41" s="277"/>
      <c r="AA41" s="284"/>
    </row>
    <row r="42" spans="1:28" ht="8.1" customHeight="1">
      <c r="B42" s="285"/>
      <c r="C42" s="278"/>
      <c r="D42" s="278"/>
      <c r="E42" s="278"/>
      <c r="F42" s="283"/>
      <c r="G42" s="283"/>
      <c r="H42" s="278"/>
      <c r="I42" s="278"/>
      <c r="J42" s="278"/>
      <c r="K42" s="284"/>
      <c r="L42" s="287"/>
      <c r="M42" s="287"/>
      <c r="N42" s="25"/>
      <c r="O42" s="25"/>
      <c r="P42" s="286"/>
      <c r="Q42" s="286"/>
      <c r="R42" s="285"/>
      <c r="S42" s="278"/>
      <c r="T42" s="278"/>
      <c r="U42" s="278"/>
      <c r="V42" s="283"/>
      <c r="W42" s="283"/>
      <c r="X42" s="278"/>
      <c r="Y42" s="278"/>
      <c r="Z42" s="278"/>
      <c r="AA42" s="284"/>
    </row>
    <row r="43" spans="1:28" ht="8.1" customHeight="1">
      <c r="C43" s="94"/>
      <c r="D43" s="94"/>
      <c r="E43" s="94"/>
      <c r="F43" s="5"/>
      <c r="G43" s="151"/>
      <c r="H43" s="153"/>
      <c r="I43" s="153"/>
      <c r="J43" s="153"/>
      <c r="K43" s="1"/>
      <c r="L43" s="95"/>
      <c r="M43" s="95"/>
      <c r="N43" s="95"/>
      <c r="O43" s="95"/>
      <c r="P43" s="95"/>
      <c r="Q43" s="95"/>
      <c r="R43" s="1"/>
      <c r="S43" s="94"/>
      <c r="T43" s="94"/>
      <c r="U43" s="153"/>
      <c r="V43" s="151"/>
      <c r="W43" s="151"/>
      <c r="X43" s="153"/>
      <c r="Y43" s="94"/>
      <c r="Z43" s="94"/>
    </row>
    <row r="44" spans="1:28" ht="8.1" customHeight="1">
      <c r="B44" s="285" t="s">
        <v>204</v>
      </c>
      <c r="C44" s="277" t="s">
        <v>935</v>
      </c>
      <c r="D44" s="277"/>
      <c r="E44" s="277"/>
      <c r="F44" s="282" t="s">
        <v>206</v>
      </c>
      <c r="G44" s="282"/>
      <c r="H44" s="277" t="s">
        <v>936</v>
      </c>
      <c r="I44" s="277"/>
      <c r="J44" s="277"/>
      <c r="K44" s="284" t="s">
        <v>203</v>
      </c>
      <c r="L44" s="286">
        <v>3</v>
      </c>
      <c r="M44" s="286"/>
      <c r="N44" s="25"/>
      <c r="O44" s="25"/>
      <c r="P44" s="287" t="s">
        <v>957</v>
      </c>
      <c r="Q44" s="287"/>
      <c r="R44" s="285" t="s">
        <v>204</v>
      </c>
      <c r="S44" s="277" t="s">
        <v>941</v>
      </c>
      <c r="T44" s="277"/>
      <c r="U44" s="277"/>
      <c r="V44" s="282" t="s">
        <v>206</v>
      </c>
      <c r="W44" s="282"/>
      <c r="X44" s="277" t="s">
        <v>942</v>
      </c>
      <c r="Y44" s="277"/>
      <c r="Z44" s="277"/>
      <c r="AA44" s="284" t="s">
        <v>203</v>
      </c>
    </row>
    <row r="45" spans="1:28" ht="8.1" customHeight="1">
      <c r="B45" s="285"/>
      <c r="C45" s="277"/>
      <c r="D45" s="277"/>
      <c r="E45" s="277"/>
      <c r="F45" s="282"/>
      <c r="G45" s="282"/>
      <c r="H45" s="277"/>
      <c r="I45" s="277"/>
      <c r="J45" s="277"/>
      <c r="K45" s="284"/>
      <c r="L45" s="286"/>
      <c r="M45" s="286"/>
      <c r="N45" s="286" t="s">
        <v>205</v>
      </c>
      <c r="O45" s="286"/>
      <c r="P45" s="287"/>
      <c r="Q45" s="287"/>
      <c r="R45" s="285"/>
      <c r="S45" s="277"/>
      <c r="T45" s="277"/>
      <c r="U45" s="277"/>
      <c r="V45" s="282"/>
      <c r="W45" s="282"/>
      <c r="X45" s="277"/>
      <c r="Y45" s="277"/>
      <c r="Z45" s="277"/>
      <c r="AA45" s="284"/>
    </row>
    <row r="46" spans="1:28" ht="8.1" customHeight="1">
      <c r="B46" s="285"/>
      <c r="C46" s="277"/>
      <c r="D46" s="277"/>
      <c r="E46" s="277"/>
      <c r="F46" s="282"/>
      <c r="G46" s="282"/>
      <c r="H46" s="277"/>
      <c r="I46" s="277"/>
      <c r="J46" s="277"/>
      <c r="K46" s="284"/>
      <c r="L46" s="286"/>
      <c r="M46" s="286"/>
      <c r="N46" s="286"/>
      <c r="O46" s="286"/>
      <c r="P46" s="287"/>
      <c r="Q46" s="287"/>
      <c r="R46" s="285"/>
      <c r="S46" s="277"/>
      <c r="T46" s="277"/>
      <c r="U46" s="277"/>
      <c r="V46" s="282"/>
      <c r="W46" s="282"/>
      <c r="X46" s="277"/>
      <c r="Y46" s="277"/>
      <c r="Z46" s="277"/>
      <c r="AA46" s="284"/>
    </row>
    <row r="47" spans="1:28" ht="8.1" customHeight="1">
      <c r="B47" s="285"/>
      <c r="C47" s="278"/>
      <c r="D47" s="278"/>
      <c r="E47" s="278"/>
      <c r="F47" s="283"/>
      <c r="G47" s="283"/>
      <c r="H47" s="278"/>
      <c r="I47" s="278"/>
      <c r="J47" s="278"/>
      <c r="K47" s="284"/>
      <c r="L47" s="286"/>
      <c r="M47" s="286"/>
      <c r="N47" s="25"/>
      <c r="O47" s="25"/>
      <c r="P47" s="287"/>
      <c r="Q47" s="287"/>
      <c r="R47" s="285"/>
      <c r="S47" s="278"/>
      <c r="T47" s="278"/>
      <c r="U47" s="278"/>
      <c r="V47" s="283"/>
      <c r="W47" s="283"/>
      <c r="X47" s="278"/>
      <c r="Y47" s="278"/>
      <c r="Z47" s="278"/>
      <c r="AA47" s="284"/>
    </row>
    <row r="48" spans="1:28" ht="8.1" customHeight="1">
      <c r="C48" s="94"/>
      <c r="D48" s="94"/>
      <c r="E48" s="94"/>
      <c r="F48" s="5"/>
      <c r="G48" s="151"/>
      <c r="H48" s="153"/>
      <c r="I48" s="153"/>
      <c r="J48" s="153"/>
      <c r="K48" s="1"/>
      <c r="L48" s="95"/>
      <c r="M48" s="95"/>
      <c r="N48" s="95"/>
      <c r="O48" s="95"/>
      <c r="P48" s="154"/>
      <c r="Q48" s="154"/>
      <c r="R48" s="1"/>
      <c r="S48" s="94"/>
      <c r="T48" s="94"/>
      <c r="U48" s="153"/>
      <c r="V48" s="151"/>
      <c r="W48" s="151"/>
      <c r="X48" s="153"/>
      <c r="Y48" s="94"/>
      <c r="Z48" s="94"/>
    </row>
    <row r="49" spans="1:28" ht="8.1" customHeight="1">
      <c r="B49" s="285" t="s">
        <v>204</v>
      </c>
      <c r="C49" s="277" t="s">
        <v>937</v>
      </c>
      <c r="D49" s="277"/>
      <c r="E49" s="277"/>
      <c r="F49" s="282" t="s">
        <v>206</v>
      </c>
      <c r="G49" s="282"/>
      <c r="H49" s="277" t="s">
        <v>938</v>
      </c>
      <c r="I49" s="277"/>
      <c r="J49" s="277"/>
      <c r="K49" s="284" t="s">
        <v>203</v>
      </c>
      <c r="L49" s="286">
        <v>2</v>
      </c>
      <c r="M49" s="286"/>
      <c r="N49" s="25"/>
      <c r="O49" s="25"/>
      <c r="P49" s="287" t="s">
        <v>957</v>
      </c>
      <c r="Q49" s="287"/>
      <c r="R49" s="285" t="s">
        <v>204</v>
      </c>
      <c r="S49" s="277" t="s">
        <v>943</v>
      </c>
      <c r="T49" s="277"/>
      <c r="U49" s="277"/>
      <c r="V49" s="282" t="s">
        <v>206</v>
      </c>
      <c r="W49" s="282"/>
      <c r="X49" s="277" t="s">
        <v>944</v>
      </c>
      <c r="Y49" s="277"/>
      <c r="Z49" s="277"/>
      <c r="AA49" s="284" t="s">
        <v>203</v>
      </c>
    </row>
    <row r="50" spans="1:28" ht="8.1" customHeight="1">
      <c r="B50" s="285"/>
      <c r="C50" s="277"/>
      <c r="D50" s="277"/>
      <c r="E50" s="277"/>
      <c r="F50" s="282"/>
      <c r="G50" s="282"/>
      <c r="H50" s="277"/>
      <c r="I50" s="277"/>
      <c r="J50" s="277"/>
      <c r="K50" s="284"/>
      <c r="L50" s="286"/>
      <c r="M50" s="286"/>
      <c r="N50" s="286" t="s">
        <v>205</v>
      </c>
      <c r="O50" s="286"/>
      <c r="P50" s="287"/>
      <c r="Q50" s="287"/>
      <c r="R50" s="285"/>
      <c r="S50" s="277"/>
      <c r="T50" s="277"/>
      <c r="U50" s="277"/>
      <c r="V50" s="282"/>
      <c r="W50" s="282"/>
      <c r="X50" s="277"/>
      <c r="Y50" s="277"/>
      <c r="Z50" s="277"/>
      <c r="AA50" s="284"/>
    </row>
    <row r="51" spans="1:28" ht="8.1" customHeight="1">
      <c r="B51" s="285"/>
      <c r="C51" s="277"/>
      <c r="D51" s="277"/>
      <c r="E51" s="277"/>
      <c r="F51" s="282"/>
      <c r="G51" s="282"/>
      <c r="H51" s="277"/>
      <c r="I51" s="277"/>
      <c r="J51" s="277"/>
      <c r="K51" s="284"/>
      <c r="L51" s="286"/>
      <c r="M51" s="286"/>
      <c r="N51" s="286"/>
      <c r="O51" s="286"/>
      <c r="P51" s="287"/>
      <c r="Q51" s="287"/>
      <c r="R51" s="285"/>
      <c r="S51" s="277"/>
      <c r="T51" s="277"/>
      <c r="U51" s="277"/>
      <c r="V51" s="282"/>
      <c r="W51" s="282"/>
      <c r="X51" s="277"/>
      <c r="Y51" s="277"/>
      <c r="Z51" s="277"/>
      <c r="AA51" s="284"/>
    </row>
    <row r="52" spans="1:28" ht="8.1" customHeight="1">
      <c r="B52" s="285"/>
      <c r="C52" s="278"/>
      <c r="D52" s="278"/>
      <c r="E52" s="278"/>
      <c r="F52" s="283"/>
      <c r="G52" s="283"/>
      <c r="H52" s="278"/>
      <c r="I52" s="278"/>
      <c r="J52" s="278"/>
      <c r="K52" s="284"/>
      <c r="L52" s="286"/>
      <c r="M52" s="286"/>
      <c r="N52" s="25"/>
      <c r="O52" s="25"/>
      <c r="P52" s="287"/>
      <c r="Q52" s="287"/>
      <c r="R52" s="285"/>
      <c r="S52" s="278"/>
      <c r="T52" s="278"/>
      <c r="U52" s="278"/>
      <c r="V52" s="283"/>
      <c r="W52" s="283"/>
      <c r="X52" s="278"/>
      <c r="Y52" s="278"/>
      <c r="Z52" s="278"/>
      <c r="AA52" s="284"/>
    </row>
    <row r="53" spans="1:28" ht="8.1" customHeight="1">
      <c r="C53" s="8"/>
      <c r="D53" s="1"/>
      <c r="E53" s="1"/>
      <c r="F53" s="1"/>
      <c r="G53" s="11"/>
      <c r="H53" s="11"/>
      <c r="I53" s="11"/>
      <c r="J53" s="11"/>
      <c r="K53" s="1"/>
      <c r="L53" s="9"/>
      <c r="M53" s="1"/>
      <c r="N53" s="10"/>
      <c r="O53" s="10"/>
      <c r="P53" s="1"/>
      <c r="Q53" s="8"/>
      <c r="R53" s="1"/>
      <c r="S53" s="1"/>
      <c r="T53" s="1"/>
      <c r="U53" s="11"/>
      <c r="V53" s="11"/>
      <c r="W53" s="11"/>
      <c r="X53" s="11"/>
      <c r="Y53" s="1"/>
      <c r="Z53" s="9"/>
    </row>
    <row r="54" spans="1:28" ht="8.1" customHeight="1">
      <c r="M54" s="1"/>
      <c r="P54" s="1"/>
    </row>
    <row r="55" spans="1:28" ht="8.1" customHeight="1"/>
    <row r="56" spans="1:28" ht="8.1" customHeight="1"/>
    <row r="57" spans="1:28" ht="8.1" customHeight="1"/>
    <row r="58" spans="1:28" ht="8.1" customHeight="1"/>
    <row r="59" spans="1:28" ht="8.1" customHeight="1">
      <c r="A59" s="288" t="s">
        <v>242</v>
      </c>
      <c r="B59" s="288"/>
      <c r="C59" s="288"/>
      <c r="D59" s="288"/>
      <c r="E59" s="288"/>
      <c r="F59" s="288"/>
      <c r="G59" s="288"/>
      <c r="H59" s="288"/>
      <c r="I59" s="288"/>
      <c r="J59" s="288"/>
      <c r="K59" s="288"/>
      <c r="L59" s="288"/>
      <c r="M59" s="288"/>
      <c r="N59" s="288"/>
      <c r="O59" s="288"/>
      <c r="P59" s="288"/>
      <c r="Q59" s="288"/>
      <c r="R59" s="288"/>
      <c r="S59" s="288"/>
      <c r="T59" s="288"/>
      <c r="U59" s="288"/>
      <c r="V59" s="288"/>
      <c r="W59" s="288"/>
      <c r="X59" s="288"/>
      <c r="Y59" s="288"/>
      <c r="Z59" s="288"/>
      <c r="AA59" s="288"/>
      <c r="AB59" s="288"/>
    </row>
    <row r="60" spans="1:28" ht="8.1" customHeight="1">
      <c r="A60" s="288"/>
      <c r="B60" s="288"/>
      <c r="C60" s="288"/>
      <c r="D60" s="288"/>
      <c r="E60" s="288"/>
      <c r="F60" s="288"/>
      <c r="G60" s="288"/>
      <c r="H60" s="288"/>
      <c r="I60" s="288"/>
      <c r="J60" s="288"/>
      <c r="K60" s="288"/>
      <c r="L60" s="288"/>
      <c r="M60" s="288"/>
      <c r="N60" s="288"/>
      <c r="O60" s="288"/>
      <c r="P60" s="288"/>
      <c r="Q60" s="288"/>
      <c r="R60" s="288"/>
      <c r="S60" s="288"/>
      <c r="T60" s="288"/>
      <c r="U60" s="288"/>
      <c r="V60" s="288"/>
      <c r="W60" s="288"/>
      <c r="X60" s="288"/>
      <c r="Y60" s="288"/>
      <c r="Z60" s="288"/>
      <c r="AA60" s="288"/>
      <c r="AB60" s="288"/>
    </row>
    <row r="61" spans="1:28" ht="8.1" customHeight="1">
      <c r="A61" s="288"/>
      <c r="B61" s="288"/>
      <c r="C61" s="288"/>
      <c r="D61" s="288"/>
      <c r="E61" s="288"/>
      <c r="F61" s="288"/>
      <c r="G61" s="288"/>
      <c r="H61" s="288"/>
      <c r="I61" s="288"/>
      <c r="J61" s="288"/>
      <c r="K61" s="288"/>
      <c r="L61" s="288"/>
      <c r="M61" s="288"/>
      <c r="N61" s="288"/>
      <c r="O61" s="288"/>
      <c r="P61" s="288"/>
      <c r="Q61" s="288"/>
      <c r="R61" s="288"/>
      <c r="S61" s="288"/>
      <c r="T61" s="288"/>
      <c r="U61" s="288"/>
      <c r="V61" s="288"/>
      <c r="W61" s="288"/>
      <c r="X61" s="288"/>
      <c r="Y61" s="288"/>
      <c r="Z61" s="288"/>
      <c r="AA61" s="288"/>
      <c r="AB61" s="288"/>
    </row>
    <row r="62" spans="1:28" ht="8.1" customHeight="1"/>
    <row r="63" spans="1:28" ht="8.1" customHeight="1"/>
    <row r="64" spans="1:28" ht="8.1" customHeight="1">
      <c r="A64" s="285" t="s">
        <v>204</v>
      </c>
      <c r="B64" s="277" t="s">
        <v>416</v>
      </c>
      <c r="C64" s="277"/>
      <c r="D64" s="277"/>
      <c r="E64" s="277"/>
      <c r="F64" s="277"/>
      <c r="G64" s="277"/>
      <c r="H64" s="277"/>
      <c r="I64" s="277"/>
      <c r="J64" s="277"/>
      <c r="K64" s="284" t="s">
        <v>203</v>
      </c>
      <c r="L64" s="290">
        <v>0</v>
      </c>
      <c r="M64" s="290"/>
      <c r="N64" s="44"/>
      <c r="O64" s="44"/>
      <c r="P64" s="289" t="s">
        <v>907</v>
      </c>
      <c r="Q64" s="289"/>
      <c r="R64" s="285" t="s">
        <v>204</v>
      </c>
      <c r="S64" s="277" t="s">
        <v>480</v>
      </c>
      <c r="T64" s="277"/>
      <c r="U64" s="277"/>
      <c r="V64" s="277"/>
      <c r="W64" s="277"/>
      <c r="X64" s="277"/>
      <c r="Y64" s="277"/>
      <c r="Z64" s="277"/>
      <c r="AA64" s="277"/>
      <c r="AB64" s="284" t="s">
        <v>203</v>
      </c>
    </row>
    <row r="65" spans="1:28" ht="8.1" customHeight="1">
      <c r="A65" s="285"/>
      <c r="B65" s="277"/>
      <c r="C65" s="277"/>
      <c r="D65" s="277"/>
      <c r="E65" s="277"/>
      <c r="F65" s="277"/>
      <c r="G65" s="277"/>
      <c r="H65" s="277"/>
      <c r="I65" s="277"/>
      <c r="J65" s="277"/>
      <c r="K65" s="284"/>
      <c r="L65" s="290"/>
      <c r="M65" s="290"/>
      <c r="N65" s="290" t="s">
        <v>205</v>
      </c>
      <c r="O65" s="290"/>
      <c r="P65" s="289"/>
      <c r="Q65" s="289"/>
      <c r="R65" s="285"/>
      <c r="S65" s="277"/>
      <c r="T65" s="277"/>
      <c r="U65" s="277"/>
      <c r="V65" s="277"/>
      <c r="W65" s="277"/>
      <c r="X65" s="277"/>
      <c r="Y65" s="277"/>
      <c r="Z65" s="277"/>
      <c r="AA65" s="277"/>
      <c r="AB65" s="284"/>
    </row>
    <row r="66" spans="1:28" ht="8.1" customHeight="1">
      <c r="A66" s="285"/>
      <c r="B66" s="278"/>
      <c r="C66" s="278"/>
      <c r="D66" s="278"/>
      <c r="E66" s="278"/>
      <c r="F66" s="278"/>
      <c r="G66" s="278"/>
      <c r="H66" s="278"/>
      <c r="I66" s="278"/>
      <c r="J66" s="278"/>
      <c r="K66" s="284"/>
      <c r="L66" s="290"/>
      <c r="M66" s="290"/>
      <c r="N66" s="44"/>
      <c r="O66" s="44"/>
      <c r="P66" s="289"/>
      <c r="Q66" s="289"/>
      <c r="R66" s="285"/>
      <c r="S66" s="278"/>
      <c r="T66" s="278"/>
      <c r="U66" s="278"/>
      <c r="V66" s="278"/>
      <c r="W66" s="278"/>
      <c r="X66" s="278"/>
      <c r="Y66" s="278"/>
      <c r="Z66" s="278"/>
      <c r="AA66" s="278"/>
      <c r="AB66" s="284"/>
    </row>
    <row r="67" spans="1:28" ht="8.1" customHeight="1">
      <c r="L67" s="10"/>
      <c r="M67" s="10"/>
      <c r="P67" s="10"/>
      <c r="Q67" s="10"/>
    </row>
    <row r="68" spans="1:28" ht="8.1" customHeight="1">
      <c r="B68" s="285" t="s">
        <v>204</v>
      </c>
      <c r="C68" s="277" t="s">
        <v>945</v>
      </c>
      <c r="D68" s="277"/>
      <c r="E68" s="277"/>
      <c r="F68" s="282" t="s">
        <v>206</v>
      </c>
      <c r="G68" s="282"/>
      <c r="H68" s="277" t="s">
        <v>946</v>
      </c>
      <c r="I68" s="277"/>
      <c r="J68" s="277"/>
      <c r="K68" s="284" t="s">
        <v>203</v>
      </c>
      <c r="L68" s="286"/>
      <c r="M68" s="286"/>
      <c r="N68" s="25"/>
      <c r="O68" s="25"/>
      <c r="P68" s="287"/>
      <c r="Q68" s="287"/>
      <c r="R68" s="285" t="s">
        <v>204</v>
      </c>
      <c r="S68" s="277" t="s">
        <v>951</v>
      </c>
      <c r="T68" s="277"/>
      <c r="U68" s="277"/>
      <c r="V68" s="282" t="s">
        <v>206</v>
      </c>
      <c r="W68" s="282"/>
      <c r="X68" s="277" t="s">
        <v>954</v>
      </c>
      <c r="Y68" s="277"/>
      <c r="Z68" s="277"/>
      <c r="AA68" s="284" t="s">
        <v>203</v>
      </c>
    </row>
    <row r="69" spans="1:28" ht="8.1" customHeight="1">
      <c r="B69" s="285"/>
      <c r="C69" s="277"/>
      <c r="D69" s="277"/>
      <c r="E69" s="277"/>
      <c r="F69" s="282"/>
      <c r="G69" s="282"/>
      <c r="H69" s="277"/>
      <c r="I69" s="277"/>
      <c r="J69" s="277"/>
      <c r="K69" s="284"/>
      <c r="L69" s="286"/>
      <c r="M69" s="286"/>
      <c r="N69" s="286" t="s">
        <v>205</v>
      </c>
      <c r="O69" s="286"/>
      <c r="P69" s="287"/>
      <c r="Q69" s="287"/>
      <c r="R69" s="285"/>
      <c r="S69" s="277"/>
      <c r="T69" s="277"/>
      <c r="U69" s="277"/>
      <c r="V69" s="282"/>
      <c r="W69" s="282"/>
      <c r="X69" s="277"/>
      <c r="Y69" s="277"/>
      <c r="Z69" s="277"/>
      <c r="AA69" s="284"/>
    </row>
    <row r="70" spans="1:28" ht="8.1" customHeight="1">
      <c r="B70" s="285"/>
      <c r="C70" s="277"/>
      <c r="D70" s="277"/>
      <c r="E70" s="277"/>
      <c r="F70" s="282"/>
      <c r="G70" s="282"/>
      <c r="H70" s="277"/>
      <c r="I70" s="277"/>
      <c r="J70" s="277"/>
      <c r="K70" s="284"/>
      <c r="L70" s="286"/>
      <c r="M70" s="286"/>
      <c r="N70" s="286"/>
      <c r="O70" s="286"/>
      <c r="P70" s="287"/>
      <c r="Q70" s="287"/>
      <c r="R70" s="285"/>
      <c r="S70" s="277"/>
      <c r="T70" s="277"/>
      <c r="U70" s="277"/>
      <c r="V70" s="282"/>
      <c r="W70" s="282"/>
      <c r="X70" s="277"/>
      <c r="Y70" s="277"/>
      <c r="Z70" s="277"/>
      <c r="AA70" s="284"/>
    </row>
    <row r="71" spans="1:28" ht="8.1" customHeight="1">
      <c r="B71" s="285"/>
      <c r="C71" s="278"/>
      <c r="D71" s="278"/>
      <c r="E71" s="278"/>
      <c r="F71" s="283"/>
      <c r="G71" s="283"/>
      <c r="H71" s="278"/>
      <c r="I71" s="278"/>
      <c r="J71" s="278"/>
      <c r="K71" s="284"/>
      <c r="L71" s="286"/>
      <c r="M71" s="286"/>
      <c r="N71" s="25"/>
      <c r="O71" s="25"/>
      <c r="P71" s="287"/>
      <c r="Q71" s="287"/>
      <c r="R71" s="285"/>
      <c r="S71" s="278"/>
      <c r="T71" s="278"/>
      <c r="U71" s="278"/>
      <c r="V71" s="283"/>
      <c r="W71" s="283"/>
      <c r="X71" s="278"/>
      <c r="Y71" s="278"/>
      <c r="Z71" s="278"/>
      <c r="AA71" s="284"/>
    </row>
    <row r="72" spans="1:28" ht="8.1" customHeight="1">
      <c r="C72" s="94"/>
      <c r="D72" s="94"/>
      <c r="E72" s="94"/>
      <c r="F72" s="5"/>
      <c r="G72" s="151"/>
      <c r="H72" s="153"/>
      <c r="I72" s="153"/>
      <c r="J72" s="153"/>
      <c r="K72" s="1"/>
      <c r="L72" s="95"/>
      <c r="M72" s="95"/>
      <c r="N72" s="95"/>
      <c r="O72" s="95"/>
      <c r="P72" s="95"/>
      <c r="Q72" s="95"/>
      <c r="R72" s="1"/>
      <c r="S72" s="94"/>
      <c r="T72" s="94"/>
      <c r="U72" s="153"/>
      <c r="V72" s="151"/>
      <c r="W72" s="151"/>
      <c r="X72" s="153"/>
      <c r="Y72" s="94"/>
      <c r="Z72" s="94"/>
    </row>
    <row r="73" spans="1:28" ht="8.1" customHeight="1">
      <c r="B73" s="285" t="s">
        <v>204</v>
      </c>
      <c r="C73" s="277" t="s">
        <v>947</v>
      </c>
      <c r="D73" s="277"/>
      <c r="E73" s="277"/>
      <c r="F73" s="282" t="s">
        <v>206</v>
      </c>
      <c r="G73" s="282"/>
      <c r="H73" s="277" t="s">
        <v>948</v>
      </c>
      <c r="I73" s="277"/>
      <c r="J73" s="277"/>
      <c r="K73" s="284" t="s">
        <v>203</v>
      </c>
      <c r="L73" s="286">
        <v>2</v>
      </c>
      <c r="M73" s="286"/>
      <c r="N73" s="25"/>
      <c r="O73" s="25"/>
      <c r="P73" s="287" t="s">
        <v>957</v>
      </c>
      <c r="Q73" s="287"/>
      <c r="R73" s="285" t="s">
        <v>204</v>
      </c>
      <c r="S73" s="277" t="s">
        <v>952</v>
      </c>
      <c r="T73" s="277"/>
      <c r="U73" s="277"/>
      <c r="V73" s="282" t="s">
        <v>206</v>
      </c>
      <c r="W73" s="282"/>
      <c r="X73" s="277" t="s">
        <v>955</v>
      </c>
      <c r="Y73" s="277"/>
      <c r="Z73" s="277"/>
      <c r="AA73" s="284" t="s">
        <v>203</v>
      </c>
    </row>
    <row r="74" spans="1:28" ht="8.1" customHeight="1">
      <c r="B74" s="285"/>
      <c r="C74" s="277"/>
      <c r="D74" s="277"/>
      <c r="E74" s="277"/>
      <c r="F74" s="282"/>
      <c r="G74" s="282"/>
      <c r="H74" s="277"/>
      <c r="I74" s="277"/>
      <c r="J74" s="277"/>
      <c r="K74" s="284"/>
      <c r="L74" s="286"/>
      <c r="M74" s="286"/>
      <c r="N74" s="286" t="s">
        <v>205</v>
      </c>
      <c r="O74" s="286"/>
      <c r="P74" s="287"/>
      <c r="Q74" s="287"/>
      <c r="R74" s="285"/>
      <c r="S74" s="277"/>
      <c r="T74" s="277"/>
      <c r="U74" s="277"/>
      <c r="V74" s="282"/>
      <c r="W74" s="282"/>
      <c r="X74" s="277"/>
      <c r="Y74" s="277"/>
      <c r="Z74" s="277"/>
      <c r="AA74" s="284"/>
    </row>
    <row r="75" spans="1:28" ht="8.1" customHeight="1">
      <c r="B75" s="285"/>
      <c r="C75" s="277"/>
      <c r="D75" s="277"/>
      <c r="E75" s="277"/>
      <c r="F75" s="282"/>
      <c r="G75" s="282"/>
      <c r="H75" s="277"/>
      <c r="I75" s="277"/>
      <c r="J75" s="277"/>
      <c r="K75" s="284"/>
      <c r="L75" s="286"/>
      <c r="M75" s="286"/>
      <c r="N75" s="286"/>
      <c r="O75" s="286"/>
      <c r="P75" s="287"/>
      <c r="Q75" s="287"/>
      <c r="R75" s="285"/>
      <c r="S75" s="277"/>
      <c r="T75" s="277"/>
      <c r="U75" s="277"/>
      <c r="V75" s="282"/>
      <c r="W75" s="282"/>
      <c r="X75" s="277"/>
      <c r="Y75" s="277"/>
      <c r="Z75" s="277"/>
      <c r="AA75" s="284"/>
    </row>
    <row r="76" spans="1:28" ht="8.1" customHeight="1">
      <c r="B76" s="285"/>
      <c r="C76" s="278"/>
      <c r="D76" s="278"/>
      <c r="E76" s="278"/>
      <c r="F76" s="283"/>
      <c r="G76" s="283"/>
      <c r="H76" s="278"/>
      <c r="I76" s="278"/>
      <c r="J76" s="278"/>
      <c r="K76" s="284"/>
      <c r="L76" s="286"/>
      <c r="M76" s="286"/>
      <c r="N76" s="25"/>
      <c r="O76" s="25"/>
      <c r="P76" s="287"/>
      <c r="Q76" s="287"/>
      <c r="R76" s="285"/>
      <c r="S76" s="278"/>
      <c r="T76" s="278"/>
      <c r="U76" s="278"/>
      <c r="V76" s="283"/>
      <c r="W76" s="283"/>
      <c r="X76" s="278"/>
      <c r="Y76" s="278"/>
      <c r="Z76" s="278"/>
      <c r="AA76" s="284"/>
    </row>
    <row r="77" spans="1:28" ht="8.1" customHeight="1">
      <c r="C77" s="94"/>
      <c r="D77" s="94"/>
      <c r="E77" s="94"/>
      <c r="F77" s="5"/>
      <c r="G77" s="151"/>
      <c r="H77" s="153"/>
      <c r="I77" s="153"/>
      <c r="J77" s="153"/>
      <c r="K77" s="1"/>
      <c r="L77" s="95"/>
      <c r="M77" s="95"/>
      <c r="N77" s="95"/>
      <c r="O77" s="95"/>
      <c r="P77" s="154"/>
      <c r="Q77" s="154"/>
      <c r="R77" s="1"/>
      <c r="S77" s="94"/>
      <c r="T77" s="94"/>
      <c r="U77" s="153"/>
      <c r="V77" s="151"/>
      <c r="W77" s="151"/>
      <c r="X77" s="153"/>
      <c r="Y77" s="94"/>
      <c r="Z77" s="94"/>
    </row>
    <row r="78" spans="1:28" ht="8.1" customHeight="1">
      <c r="B78" s="285" t="s">
        <v>204</v>
      </c>
      <c r="C78" s="277" t="s">
        <v>949</v>
      </c>
      <c r="D78" s="277"/>
      <c r="E78" s="277"/>
      <c r="F78" s="282" t="s">
        <v>206</v>
      </c>
      <c r="G78" s="282"/>
      <c r="H78" s="277" t="s">
        <v>950</v>
      </c>
      <c r="I78" s="277"/>
      <c r="J78" s="277"/>
      <c r="K78" s="284" t="s">
        <v>203</v>
      </c>
      <c r="L78" s="286">
        <v>1</v>
      </c>
      <c r="M78" s="286"/>
      <c r="N78" s="25"/>
      <c r="O78" s="25"/>
      <c r="P78" s="287" t="s">
        <v>957</v>
      </c>
      <c r="Q78" s="287"/>
      <c r="R78" s="285" t="s">
        <v>204</v>
      </c>
      <c r="S78" s="277" t="s">
        <v>956</v>
      </c>
      <c r="T78" s="277"/>
      <c r="U78" s="277"/>
      <c r="V78" s="282" t="s">
        <v>206</v>
      </c>
      <c r="W78" s="282"/>
      <c r="X78" s="277" t="s">
        <v>953</v>
      </c>
      <c r="Y78" s="277"/>
      <c r="Z78" s="277"/>
      <c r="AA78" s="284" t="s">
        <v>203</v>
      </c>
    </row>
    <row r="79" spans="1:28" ht="8.1" customHeight="1">
      <c r="B79" s="285"/>
      <c r="C79" s="277"/>
      <c r="D79" s="277"/>
      <c r="E79" s="277"/>
      <c r="F79" s="282"/>
      <c r="G79" s="282"/>
      <c r="H79" s="277"/>
      <c r="I79" s="277"/>
      <c r="J79" s="277"/>
      <c r="K79" s="284"/>
      <c r="L79" s="286"/>
      <c r="M79" s="286"/>
      <c r="N79" s="286" t="s">
        <v>205</v>
      </c>
      <c r="O79" s="286"/>
      <c r="P79" s="287"/>
      <c r="Q79" s="287"/>
      <c r="R79" s="285"/>
      <c r="S79" s="277"/>
      <c r="T79" s="277"/>
      <c r="U79" s="277"/>
      <c r="V79" s="282"/>
      <c r="W79" s="282"/>
      <c r="X79" s="277"/>
      <c r="Y79" s="277"/>
      <c r="Z79" s="277"/>
      <c r="AA79" s="284"/>
    </row>
    <row r="80" spans="1:28" ht="8.1" customHeight="1">
      <c r="B80" s="285"/>
      <c r="C80" s="277"/>
      <c r="D80" s="277"/>
      <c r="E80" s="277"/>
      <c r="F80" s="282"/>
      <c r="G80" s="282"/>
      <c r="H80" s="277"/>
      <c r="I80" s="277"/>
      <c r="J80" s="277"/>
      <c r="K80" s="284"/>
      <c r="L80" s="286"/>
      <c r="M80" s="286"/>
      <c r="N80" s="286"/>
      <c r="O80" s="286"/>
      <c r="P80" s="287"/>
      <c r="Q80" s="287"/>
      <c r="R80" s="285"/>
      <c r="S80" s="277"/>
      <c r="T80" s="277"/>
      <c r="U80" s="277"/>
      <c r="V80" s="282"/>
      <c r="W80" s="282"/>
      <c r="X80" s="277"/>
      <c r="Y80" s="277"/>
      <c r="Z80" s="277"/>
      <c r="AA80" s="284"/>
    </row>
    <row r="81" spans="2:27" ht="8.1" customHeight="1">
      <c r="B81" s="285"/>
      <c r="C81" s="278"/>
      <c r="D81" s="278"/>
      <c r="E81" s="278"/>
      <c r="F81" s="283"/>
      <c r="G81" s="283"/>
      <c r="H81" s="278"/>
      <c r="I81" s="278"/>
      <c r="J81" s="278"/>
      <c r="K81" s="284"/>
      <c r="L81" s="286"/>
      <c r="M81" s="286"/>
      <c r="N81" s="25"/>
      <c r="O81" s="25"/>
      <c r="P81" s="287"/>
      <c r="Q81" s="287"/>
      <c r="R81" s="285"/>
      <c r="S81" s="278"/>
      <c r="T81" s="278"/>
      <c r="U81" s="278"/>
      <c r="V81" s="283"/>
      <c r="W81" s="283"/>
      <c r="X81" s="278"/>
      <c r="Y81" s="278"/>
      <c r="Z81" s="278"/>
      <c r="AA81" s="284"/>
    </row>
    <row r="82" spans="2:27" ht="8.1" customHeight="1">
      <c r="C82" s="8"/>
      <c r="D82" s="1"/>
      <c r="E82" s="1"/>
      <c r="F82" s="1"/>
      <c r="G82" s="11"/>
      <c r="H82" s="11"/>
      <c r="I82" s="11"/>
      <c r="J82" s="11"/>
      <c r="K82" s="1"/>
      <c r="L82" s="9"/>
      <c r="M82" s="1"/>
      <c r="N82" s="10"/>
      <c r="O82" s="10"/>
      <c r="P82" s="1"/>
      <c r="Q82" s="8"/>
      <c r="R82" s="1"/>
      <c r="S82" s="1"/>
      <c r="T82" s="1"/>
      <c r="U82" s="11"/>
      <c r="V82" s="11"/>
      <c r="W82" s="11"/>
      <c r="X82" s="11"/>
      <c r="Y82" s="1"/>
      <c r="Z82" s="9"/>
    </row>
    <row r="83" spans="2:27" ht="8.1" customHeight="1">
      <c r="M83" s="1"/>
      <c r="P83" s="1"/>
    </row>
    <row r="84" spans="2:27" ht="8.1" customHeight="1"/>
    <row r="85" spans="2:27" ht="8.1" customHeight="1"/>
    <row r="86" spans="2:27" ht="8.1" customHeight="1"/>
    <row r="87" spans="2:27" ht="8.1" customHeight="1"/>
    <row r="88" spans="2:27" ht="8.1" customHeight="1"/>
    <row r="89" spans="2:27" ht="8.1" customHeight="1"/>
    <row r="90" spans="2:27" ht="8.1" customHeight="1"/>
    <row r="91" spans="2:27" ht="8.1" customHeight="1"/>
    <row r="92" spans="2:27" ht="8.1" customHeight="1"/>
    <row r="93" spans="2:27" ht="8.1" customHeight="1"/>
    <row r="94" spans="2:27" ht="8.1" customHeight="1"/>
    <row r="95" spans="2:27" ht="8.1" customHeight="1"/>
    <row r="96" spans="2:27" ht="8.1" customHeight="1"/>
    <row r="97" ht="8.1" customHeight="1"/>
    <row r="98" ht="8.1" customHeight="1"/>
    <row r="99" ht="8.1" customHeight="1"/>
    <row r="100" ht="8.1" customHeight="1"/>
    <row r="101" ht="8.1" customHeight="1"/>
    <row r="102" ht="8.1" customHeight="1"/>
    <row r="103" ht="8.1" customHeight="1"/>
    <row r="104" ht="8.1" customHeight="1"/>
    <row r="105" ht="8.1" customHeight="1"/>
    <row r="106" ht="8.1" customHeight="1"/>
    <row r="107" ht="8.1" customHeight="1"/>
    <row r="108" ht="8.1" customHeight="1"/>
    <row r="109" ht="8.1" customHeight="1"/>
    <row r="110" ht="8.1" customHeight="1"/>
    <row r="111" ht="8.1" customHeight="1"/>
    <row r="112" ht="8.1" customHeight="1"/>
    <row r="113" ht="8.1" customHeight="1"/>
    <row r="114" ht="8.1" customHeight="1"/>
    <row r="115" ht="8.1" customHeight="1"/>
    <row r="116" ht="8.1" customHeight="1"/>
    <row r="117" ht="8.25" customHeight="1"/>
    <row r="118" ht="8.25" customHeight="1"/>
    <row r="119" ht="8.25" customHeight="1"/>
    <row r="120" ht="8.25" customHeight="1"/>
    <row r="121" ht="8.25" customHeight="1"/>
    <row r="122" ht="8.25" customHeight="1"/>
    <row r="123" ht="8.25" customHeight="1"/>
    <row r="124" ht="8.25" customHeight="1"/>
    <row r="125" ht="8.25" customHeight="1"/>
    <row r="126" ht="8.25" customHeight="1"/>
    <row r="127" ht="8.25" customHeight="1"/>
    <row r="128" ht="8.25" customHeight="1"/>
    <row r="129" ht="8.25" customHeight="1"/>
    <row r="130" ht="8.25" customHeight="1"/>
    <row r="131" ht="8.25" customHeight="1"/>
    <row r="132" ht="8.25" customHeight="1"/>
    <row r="133" ht="8.25" customHeight="1"/>
    <row r="134" ht="8.25" customHeight="1"/>
    <row r="135" ht="8.25" customHeight="1"/>
    <row r="136" ht="8.25" customHeight="1"/>
    <row r="137" ht="8.25" customHeight="1"/>
    <row r="138" ht="8.25" customHeight="1"/>
    <row r="139" ht="8.25" customHeight="1"/>
    <row r="140" ht="8.25" customHeight="1"/>
    <row r="141" ht="8.25" customHeight="1"/>
    <row r="142" ht="8.25" customHeight="1"/>
    <row r="143" ht="8.25" customHeight="1"/>
    <row r="144" ht="8.25" customHeight="1"/>
    <row r="145" ht="8.25" customHeight="1"/>
    <row r="146" ht="8.25" customHeight="1"/>
    <row r="147" ht="8.25" customHeight="1"/>
    <row r="148" ht="8.25" customHeight="1"/>
    <row r="149" ht="8.25" customHeight="1"/>
    <row r="150" ht="8.25" customHeight="1"/>
    <row r="151" ht="8.25" customHeight="1"/>
    <row r="152" ht="8.25" customHeight="1"/>
    <row r="153" ht="8.25" customHeight="1"/>
    <row r="154" ht="8.25" customHeight="1"/>
    <row r="155" ht="8.25" customHeight="1"/>
    <row r="156" ht="8.25" customHeight="1"/>
    <row r="157" ht="8.25" customHeight="1"/>
    <row r="158" ht="8.25" customHeight="1"/>
    <row r="159" ht="8.25" customHeight="1"/>
    <row r="160" ht="8.25" customHeight="1"/>
    <row r="161" ht="8.25" customHeight="1"/>
    <row r="162" ht="8.25" customHeight="1"/>
    <row r="163" ht="8.25" customHeight="1"/>
    <row r="164" ht="8.25" customHeight="1"/>
    <row r="165" ht="8.25" customHeight="1"/>
    <row r="166" ht="8.25" customHeight="1"/>
    <row r="167" ht="8.25" customHeight="1"/>
    <row r="168" ht="8.25" customHeight="1"/>
    <row r="169" ht="8.25" customHeight="1"/>
    <row r="170" ht="8.25" customHeight="1"/>
    <row r="171" ht="8.25" customHeight="1"/>
    <row r="172" ht="8.25" customHeight="1"/>
    <row r="173" ht="8.25" customHeight="1"/>
    <row r="174" ht="8.25" customHeight="1"/>
    <row r="175" ht="8.25" customHeight="1"/>
    <row r="176" ht="8.25" customHeight="1"/>
    <row r="177" ht="8.25" customHeight="1"/>
    <row r="178" ht="8.25" customHeight="1"/>
    <row r="179" ht="8.25" customHeight="1"/>
    <row r="180" ht="8.25" customHeight="1"/>
    <row r="181" ht="8.25" customHeight="1"/>
    <row r="182" ht="8.25" customHeight="1"/>
    <row r="183" ht="8.25" customHeight="1"/>
    <row r="184" ht="8.25" customHeight="1"/>
    <row r="185" ht="8.25" customHeight="1"/>
    <row r="186" ht="8.25" customHeight="1"/>
    <row r="187" ht="8.25" customHeight="1"/>
    <row r="188" ht="8.25" customHeight="1"/>
    <row r="189" ht="8.25" customHeight="1"/>
    <row r="190" ht="8.25" customHeight="1"/>
    <row r="191" ht="8.25" customHeight="1"/>
    <row r="192" ht="8.25" customHeight="1"/>
    <row r="193" ht="8.25" customHeight="1"/>
    <row r="194" ht="8.25" customHeight="1"/>
  </sheetData>
  <mergeCells count="147">
    <mergeCell ref="C15:E18"/>
    <mergeCell ref="H15:J18"/>
    <mergeCell ref="B35:J37"/>
    <mergeCell ref="B49:B52"/>
    <mergeCell ref="F44:G47"/>
    <mergeCell ref="F49:G52"/>
    <mergeCell ref="C44:E47"/>
    <mergeCell ref="P44:Q47"/>
    <mergeCell ref="R44:R47"/>
    <mergeCell ref="N40:O41"/>
    <mergeCell ref="L39:M42"/>
    <mergeCell ref="P39:Q42"/>
    <mergeCell ref="L15:M18"/>
    <mergeCell ref="R20:R23"/>
    <mergeCell ref="K39:K42"/>
    <mergeCell ref="L44:M47"/>
    <mergeCell ref="C10:E13"/>
    <mergeCell ref="C49:E52"/>
    <mergeCell ref="K64:K66"/>
    <mergeCell ref="H44:J47"/>
    <mergeCell ref="B10:B13"/>
    <mergeCell ref="B15:B18"/>
    <mergeCell ref="F15:G18"/>
    <mergeCell ref="K20:K23"/>
    <mergeCell ref="H20:J23"/>
    <mergeCell ref="A30:AB32"/>
    <mergeCell ref="A64:A66"/>
    <mergeCell ref="B64:J66"/>
    <mergeCell ref="AB35:AB37"/>
    <mergeCell ref="K35:K37"/>
    <mergeCell ref="B44:B47"/>
    <mergeCell ref="S39:U42"/>
    <mergeCell ref="C39:E42"/>
    <mergeCell ref="H39:J42"/>
    <mergeCell ref="AA15:AA18"/>
    <mergeCell ref="X10:Z13"/>
    <mergeCell ref="X15:Z18"/>
    <mergeCell ref="R15:R18"/>
    <mergeCell ref="S15:U18"/>
    <mergeCell ref="L64:M66"/>
    <mergeCell ref="A1:AB3"/>
    <mergeCell ref="A6:A8"/>
    <mergeCell ref="K6:K8"/>
    <mergeCell ref="R6:R8"/>
    <mergeCell ref="AB6:AB8"/>
    <mergeCell ref="B6:J8"/>
    <mergeCell ref="S6:AA8"/>
    <mergeCell ref="N7:O7"/>
    <mergeCell ref="P6:Q8"/>
    <mergeCell ref="L6:M8"/>
    <mergeCell ref="F10:G13"/>
    <mergeCell ref="P10:Q13"/>
    <mergeCell ref="P15:Q18"/>
    <mergeCell ref="N11:O12"/>
    <mergeCell ref="K10:K13"/>
    <mergeCell ref="N36:O36"/>
    <mergeCell ref="L35:M37"/>
    <mergeCell ref="P20:Q23"/>
    <mergeCell ref="P35:Q37"/>
    <mergeCell ref="H10:J13"/>
    <mergeCell ref="L10:M13"/>
    <mergeCell ref="F20:G23"/>
    <mergeCell ref="V15:W18"/>
    <mergeCell ref="V10:W13"/>
    <mergeCell ref="N16:O17"/>
    <mergeCell ref="L20:M23"/>
    <mergeCell ref="K15:K18"/>
    <mergeCell ref="S20:U23"/>
    <mergeCell ref="N21:O22"/>
    <mergeCell ref="R35:R37"/>
    <mergeCell ref="V20:W23"/>
    <mergeCell ref="S35:AA37"/>
    <mergeCell ref="AA10:AA13"/>
    <mergeCell ref="S10:U13"/>
    <mergeCell ref="R10:R13"/>
    <mergeCell ref="AA20:AA23"/>
    <mergeCell ref="X20:Z23"/>
    <mergeCell ref="AA49:AA52"/>
    <mergeCell ref="R49:R52"/>
    <mergeCell ref="S68:U71"/>
    <mergeCell ref="V49:W52"/>
    <mergeCell ref="R64:R66"/>
    <mergeCell ref="A59:AB61"/>
    <mergeCell ref="AB64:AB66"/>
    <mergeCell ref="V68:W71"/>
    <mergeCell ref="N69:O70"/>
    <mergeCell ref="L49:M52"/>
    <mergeCell ref="R68:R71"/>
    <mergeCell ref="K49:K52"/>
    <mergeCell ref="AA68:AA71"/>
    <mergeCell ref="H49:J52"/>
    <mergeCell ref="S49:U52"/>
    <mergeCell ref="N50:O51"/>
    <mergeCell ref="X49:Z52"/>
    <mergeCell ref="P49:Q52"/>
    <mergeCell ref="B68:B71"/>
    <mergeCell ref="P64:Q66"/>
    <mergeCell ref="S64:AA66"/>
    <mergeCell ref="N65:O65"/>
    <mergeCell ref="A35:A37"/>
    <mergeCell ref="F39:G42"/>
    <mergeCell ref="C20:E23"/>
    <mergeCell ref="B20:B23"/>
    <mergeCell ref="AA39:AA42"/>
    <mergeCell ref="V39:W42"/>
    <mergeCell ref="X44:Z47"/>
    <mergeCell ref="V44:W47"/>
    <mergeCell ref="AA44:AA47"/>
    <mergeCell ref="X39:Z42"/>
    <mergeCell ref="R39:R42"/>
    <mergeCell ref="K44:K47"/>
    <mergeCell ref="N45:O46"/>
    <mergeCell ref="S44:U47"/>
    <mergeCell ref="B39:B42"/>
    <mergeCell ref="K73:K76"/>
    <mergeCell ref="R73:R76"/>
    <mergeCell ref="N74:O75"/>
    <mergeCell ref="L73:M76"/>
    <mergeCell ref="C73:E76"/>
    <mergeCell ref="H73:J76"/>
    <mergeCell ref="AA73:AA76"/>
    <mergeCell ref="V73:W76"/>
    <mergeCell ref="S73:U76"/>
    <mergeCell ref="S78:U81"/>
    <mergeCell ref="X78:Z81"/>
    <mergeCell ref="V78:W81"/>
    <mergeCell ref="X73:Z76"/>
    <mergeCell ref="AA78:AA81"/>
    <mergeCell ref="X68:Z71"/>
    <mergeCell ref="B78:B81"/>
    <mergeCell ref="F78:G81"/>
    <mergeCell ref="K78:K81"/>
    <mergeCell ref="R78:R81"/>
    <mergeCell ref="C78:E81"/>
    <mergeCell ref="H78:J81"/>
    <mergeCell ref="L78:M81"/>
    <mergeCell ref="N79:O80"/>
    <mergeCell ref="P78:Q81"/>
    <mergeCell ref="C68:E71"/>
    <mergeCell ref="H68:J71"/>
    <mergeCell ref="P73:Q76"/>
    <mergeCell ref="L68:M71"/>
    <mergeCell ref="F68:G71"/>
    <mergeCell ref="P68:Q71"/>
    <mergeCell ref="K68:K71"/>
    <mergeCell ref="B73:B76"/>
    <mergeCell ref="F73:G76"/>
  </mergeCells>
  <phoneticPr fontId="1"/>
  <printOptions horizontalCentered="1"/>
  <pageMargins left="0.78740157480314965" right="0.59055118110236227" top="0.59055118110236227" bottom="0.39370078740157483" header="0.51181102362204722" footer="0.51181102362204722"/>
  <pageSetup paperSize="9" scale="115" fitToHeight="6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8</vt:i4>
      </vt:variant>
    </vt:vector>
  </HeadingPairs>
  <TitlesOfParts>
    <vt:vector size="23" baseType="lpstr">
      <vt:lpstr>見本</vt:lpstr>
      <vt:lpstr>名簿入力</vt:lpstr>
      <vt:lpstr>表紙</vt:lpstr>
      <vt:lpstr>競技上の注意</vt:lpstr>
      <vt:lpstr>大会・競技役員</vt:lpstr>
      <vt:lpstr>予選１</vt:lpstr>
      <vt:lpstr>予選２</vt:lpstr>
      <vt:lpstr>決勝T</vt:lpstr>
      <vt:lpstr>決勝戦績</vt:lpstr>
      <vt:lpstr>選手名簿１</vt:lpstr>
      <vt:lpstr>選手名簿２</vt:lpstr>
      <vt:lpstr>記録</vt:lpstr>
      <vt:lpstr>記録1</vt:lpstr>
      <vt:lpstr>記録2</vt:lpstr>
      <vt:lpstr>進行表</vt:lpstr>
      <vt:lpstr>記録2!Print_Area</vt:lpstr>
      <vt:lpstr>競技上の注意!Print_Area</vt:lpstr>
      <vt:lpstr>選手名簿１!Print_Area</vt:lpstr>
      <vt:lpstr>選手名簿２!Print_Area</vt:lpstr>
      <vt:lpstr>大会・競技役員!Print_Area</vt:lpstr>
      <vt:lpstr>表紙!Print_Area</vt:lpstr>
      <vt:lpstr>参加名簿</vt:lpstr>
      <vt:lpstr>大会・競技役員!役員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森田賢二</dc:creator>
  <cp:lastModifiedBy>Administrator</cp:lastModifiedBy>
  <cp:lastPrinted>2023-06-01T08:21:37Z</cp:lastPrinted>
  <dcterms:created xsi:type="dcterms:W3CDTF">2000-05-07T02:37:19Z</dcterms:created>
  <dcterms:modified xsi:type="dcterms:W3CDTF">2023-06-19T02:58:40Z</dcterms:modified>
</cp:coreProperties>
</file>