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66182250-07B6-4A9F-9187-FFD6D6B8F6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子入力" sheetId="10" r:id="rId1"/>
    <sheet name="女子入力" sheetId="11" r:id="rId2"/>
    <sheet name="①男子団体" sheetId="12" r:id="rId3"/>
    <sheet name="②男子個人 " sheetId="14" r:id="rId4"/>
    <sheet name="③女子団体" sheetId="13" r:id="rId5"/>
    <sheet name="④女子個人 " sheetId="15" r:id="rId6"/>
  </sheets>
  <externalReferences>
    <externalReference r:id="rId7"/>
  </externalReferences>
  <definedNames>
    <definedName name="_xlnm.Print_Area" localSheetId="2">①男子団体!$A$1:$I$37</definedName>
    <definedName name="_xlnm.Print_Area" localSheetId="4">③女子団体!$A$1:$I$37</definedName>
    <definedName name="種別">[1]入力シート!$K$3:$K$5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5" l="1"/>
  <c r="D35" i="13"/>
  <c r="D49" i="14"/>
  <c r="D35" i="12"/>
  <c r="D31" i="12" l="1"/>
  <c r="C51" i="14"/>
  <c r="F42" i="15"/>
  <c r="D45" i="15"/>
  <c r="D15" i="14"/>
  <c r="D10" i="14"/>
  <c r="G51" i="15" l="1"/>
  <c r="AB51" i="15" s="1"/>
  <c r="C51" i="15"/>
  <c r="N51" i="15" s="1"/>
  <c r="Y49" i="15"/>
  <c r="G51" i="14"/>
  <c r="R51" i="14" s="1"/>
  <c r="G37" i="12"/>
  <c r="N51" i="14"/>
  <c r="D37" i="12"/>
  <c r="O45" i="15"/>
  <c r="U44" i="15"/>
  <c r="Q44" i="15"/>
  <c r="T44" i="15" s="1"/>
  <c r="P44" i="15"/>
  <c r="O44" i="15"/>
  <c r="J44" i="15"/>
  <c r="F44" i="15"/>
  <c r="E44" i="15"/>
  <c r="D44" i="15"/>
  <c r="O43" i="15"/>
  <c r="D43" i="15"/>
  <c r="U42" i="15"/>
  <c r="Q42" i="15"/>
  <c r="T42" i="15" s="1"/>
  <c r="P42" i="15"/>
  <c r="O42" i="15"/>
  <c r="J42" i="15"/>
  <c r="E42" i="15"/>
  <c r="D42" i="15"/>
  <c r="O41" i="15"/>
  <c r="D41" i="15"/>
  <c r="U40" i="15"/>
  <c r="Q40" i="15"/>
  <c r="T40" i="15" s="1"/>
  <c r="P40" i="15"/>
  <c r="O40" i="15"/>
  <c r="J40" i="15"/>
  <c r="F40" i="15"/>
  <c r="E40" i="15"/>
  <c r="D40" i="15"/>
  <c r="O39" i="15"/>
  <c r="D39" i="15"/>
  <c r="U38" i="15"/>
  <c r="Q38" i="15"/>
  <c r="T38" i="15" s="1"/>
  <c r="P38" i="15"/>
  <c r="O38" i="15"/>
  <c r="J38" i="15"/>
  <c r="F38" i="15"/>
  <c r="I38" i="15" s="1"/>
  <c r="E38" i="15"/>
  <c r="D38" i="15"/>
  <c r="Y37" i="15"/>
  <c r="O37" i="15"/>
  <c r="D37" i="15"/>
  <c r="AE36" i="15"/>
  <c r="AA36" i="15"/>
  <c r="Z36" i="15"/>
  <c r="Y36" i="15"/>
  <c r="U36" i="15"/>
  <c r="Q36" i="15"/>
  <c r="P36" i="15"/>
  <c r="O36" i="15"/>
  <c r="J36" i="15"/>
  <c r="F36" i="15"/>
  <c r="E36" i="15"/>
  <c r="D36" i="15"/>
  <c r="Y35" i="15"/>
  <c r="O35" i="15"/>
  <c r="D35" i="15"/>
  <c r="AE34" i="15"/>
  <c r="AA34" i="15"/>
  <c r="AD34" i="15" s="1"/>
  <c r="Z34" i="15"/>
  <c r="Y34" i="15"/>
  <c r="U34" i="15"/>
  <c r="Q34" i="15"/>
  <c r="T34" i="15" s="1"/>
  <c r="P34" i="15"/>
  <c r="O34" i="15"/>
  <c r="J34" i="15"/>
  <c r="F34" i="15"/>
  <c r="E34" i="15"/>
  <c r="D34" i="15"/>
  <c r="Y33" i="15"/>
  <c r="O33" i="15"/>
  <c r="D33" i="15"/>
  <c r="AE32" i="15"/>
  <c r="AA32" i="15"/>
  <c r="AD32" i="15" s="1"/>
  <c r="Z32" i="15"/>
  <c r="Y32" i="15"/>
  <c r="U32" i="15"/>
  <c r="Q32" i="15"/>
  <c r="T32" i="15" s="1"/>
  <c r="P32" i="15"/>
  <c r="O32" i="15"/>
  <c r="J32" i="15"/>
  <c r="F32" i="15"/>
  <c r="I32" i="15" s="1"/>
  <c r="E32" i="15"/>
  <c r="D32" i="15"/>
  <c r="Y31" i="15"/>
  <c r="O31" i="15"/>
  <c r="D31" i="15"/>
  <c r="AE30" i="15"/>
  <c r="AA30" i="15"/>
  <c r="Z30" i="15"/>
  <c r="Y30" i="15"/>
  <c r="U30" i="15"/>
  <c r="Q30" i="15"/>
  <c r="T30" i="15" s="1"/>
  <c r="P30" i="15"/>
  <c r="O30" i="15"/>
  <c r="J30" i="15"/>
  <c r="F30" i="15"/>
  <c r="I30" i="15" s="1"/>
  <c r="E30" i="15"/>
  <c r="D30" i="15"/>
  <c r="Y29" i="15"/>
  <c r="O29" i="15"/>
  <c r="D29" i="15"/>
  <c r="AE28" i="15"/>
  <c r="AA28" i="15"/>
  <c r="Z28" i="15"/>
  <c r="Y28" i="15"/>
  <c r="U28" i="15"/>
  <c r="Q28" i="15"/>
  <c r="P28" i="15"/>
  <c r="O28" i="15"/>
  <c r="J28" i="15"/>
  <c r="F28" i="15"/>
  <c r="E28" i="15"/>
  <c r="D28" i="15"/>
  <c r="Y27" i="15"/>
  <c r="O27" i="15"/>
  <c r="D27" i="15"/>
  <c r="AE26" i="15"/>
  <c r="AA26" i="15"/>
  <c r="AD26" i="15" s="1"/>
  <c r="Z26" i="15"/>
  <c r="Y26" i="15"/>
  <c r="U26" i="15"/>
  <c r="Q26" i="15"/>
  <c r="T26" i="15" s="1"/>
  <c r="P26" i="15"/>
  <c r="O26" i="15"/>
  <c r="J26" i="15"/>
  <c r="F26" i="15"/>
  <c r="E26" i="15"/>
  <c r="D26" i="15"/>
  <c r="Y25" i="15"/>
  <c r="O25" i="15"/>
  <c r="D25" i="15"/>
  <c r="AE24" i="15"/>
  <c r="AA24" i="15"/>
  <c r="AD24" i="15" s="1"/>
  <c r="Z24" i="15"/>
  <c r="Y24" i="15"/>
  <c r="U24" i="15"/>
  <c r="Q24" i="15"/>
  <c r="T24" i="15" s="1"/>
  <c r="P24" i="15"/>
  <c r="O24" i="15"/>
  <c r="J24" i="15"/>
  <c r="F24" i="15"/>
  <c r="I24" i="15" s="1"/>
  <c r="E24" i="15"/>
  <c r="D24" i="15"/>
  <c r="Y23" i="15"/>
  <c r="O23" i="15"/>
  <c r="D23" i="15"/>
  <c r="AE22" i="15"/>
  <c r="AA22" i="15"/>
  <c r="AD22" i="15" s="1"/>
  <c r="Z22" i="15"/>
  <c r="Y22" i="15"/>
  <c r="U22" i="15"/>
  <c r="Q22" i="15"/>
  <c r="T22" i="15" s="1"/>
  <c r="P22" i="15"/>
  <c r="O22" i="15"/>
  <c r="J22" i="15"/>
  <c r="F22" i="15"/>
  <c r="I22" i="15" s="1"/>
  <c r="E22" i="15"/>
  <c r="D22" i="15"/>
  <c r="F18" i="15"/>
  <c r="E18" i="15"/>
  <c r="Z18" i="15" s="1"/>
  <c r="D18" i="15"/>
  <c r="O18" i="15" s="1"/>
  <c r="F17" i="15"/>
  <c r="E17" i="15"/>
  <c r="D17" i="15"/>
  <c r="Y17" i="15" s="1"/>
  <c r="F16" i="15"/>
  <c r="Q16" i="15" s="1"/>
  <c r="E16" i="15"/>
  <c r="D16" i="15"/>
  <c r="Y16" i="15" s="1"/>
  <c r="I15" i="15"/>
  <c r="AD15" i="15" s="1"/>
  <c r="F15" i="15"/>
  <c r="AA15" i="15" s="1"/>
  <c r="E15" i="15"/>
  <c r="D15" i="15"/>
  <c r="Y15" i="15" s="1"/>
  <c r="I10" i="15"/>
  <c r="AD10" i="15" s="1"/>
  <c r="D10" i="15"/>
  <c r="O10" i="15" s="1"/>
  <c r="I8" i="15"/>
  <c r="T8" i="15" s="1"/>
  <c r="D8" i="15"/>
  <c r="Y8" i="15" s="1"/>
  <c r="J7" i="15"/>
  <c r="AE7" i="15" s="1"/>
  <c r="D7" i="15"/>
  <c r="O7" i="15" s="1"/>
  <c r="J6" i="15"/>
  <c r="D6" i="15"/>
  <c r="Y6" i="15" s="1"/>
  <c r="J4" i="15"/>
  <c r="AE4" i="15" s="1"/>
  <c r="E4" i="15"/>
  <c r="P4" i="15" s="1"/>
  <c r="D4" i="15"/>
  <c r="Y4" i="15" s="1"/>
  <c r="AD36" i="15"/>
  <c r="AD30" i="15"/>
  <c r="AD28" i="15"/>
  <c r="T36" i="15"/>
  <c r="T28" i="15"/>
  <c r="I42" i="15"/>
  <c r="I40" i="15"/>
  <c r="I36" i="15"/>
  <c r="I34" i="15"/>
  <c r="I28" i="15"/>
  <c r="I26" i="15"/>
  <c r="AA18" i="15"/>
  <c r="AA17" i="15"/>
  <c r="Z17" i="15"/>
  <c r="Z16" i="15"/>
  <c r="Z15" i="15"/>
  <c r="Q18" i="15"/>
  <c r="Q17" i="15"/>
  <c r="P17" i="15"/>
  <c r="O17" i="15"/>
  <c r="P16" i="15"/>
  <c r="O16" i="15"/>
  <c r="P15" i="15"/>
  <c r="O15" i="15"/>
  <c r="Y37" i="14"/>
  <c r="AE36" i="14"/>
  <c r="AA36" i="14"/>
  <c r="AD36" i="14" s="1"/>
  <c r="Z36" i="14"/>
  <c r="Y36" i="14"/>
  <c r="Y35" i="14"/>
  <c r="AE34" i="14"/>
  <c r="AA34" i="14"/>
  <c r="AD34" i="14" s="1"/>
  <c r="Z34" i="14"/>
  <c r="Y34" i="14"/>
  <c r="Y33" i="14"/>
  <c r="AE32" i="14"/>
  <c r="AA32" i="14"/>
  <c r="AD32" i="14" s="1"/>
  <c r="Z32" i="14"/>
  <c r="Y32" i="14"/>
  <c r="Y31" i="14"/>
  <c r="AE30" i="14"/>
  <c r="AA30" i="14"/>
  <c r="AD30" i="14" s="1"/>
  <c r="Z30" i="14"/>
  <c r="Y30" i="14"/>
  <c r="Y29" i="14"/>
  <c r="AE28" i="14"/>
  <c r="AA28" i="14"/>
  <c r="AD28" i="14" s="1"/>
  <c r="Z28" i="14"/>
  <c r="Y28" i="14"/>
  <c r="Y27" i="14"/>
  <c r="AE26" i="14"/>
  <c r="AA26" i="14"/>
  <c r="AD26" i="14" s="1"/>
  <c r="Z26" i="14"/>
  <c r="Y26" i="14"/>
  <c r="Y25" i="14"/>
  <c r="AE24" i="14"/>
  <c r="AA24" i="14"/>
  <c r="AD24" i="14" s="1"/>
  <c r="Z24" i="14"/>
  <c r="Y24" i="14"/>
  <c r="Y23" i="14"/>
  <c r="AE22" i="14"/>
  <c r="AA22" i="14"/>
  <c r="AD22" i="14" s="1"/>
  <c r="Z22" i="14"/>
  <c r="Y22" i="14"/>
  <c r="O45" i="14"/>
  <c r="U44" i="14"/>
  <c r="Q44" i="14"/>
  <c r="T44" i="14" s="1"/>
  <c r="P44" i="14"/>
  <c r="O44" i="14"/>
  <c r="O43" i="14"/>
  <c r="U42" i="14"/>
  <c r="Q42" i="14"/>
  <c r="T42" i="14" s="1"/>
  <c r="P42" i="14"/>
  <c r="O42" i="14"/>
  <c r="O41" i="14"/>
  <c r="U40" i="14"/>
  <c r="Q40" i="14"/>
  <c r="T40" i="14" s="1"/>
  <c r="P40" i="14"/>
  <c r="O40" i="14"/>
  <c r="O39" i="14"/>
  <c r="U38" i="14"/>
  <c r="Q38" i="14"/>
  <c r="T38" i="14" s="1"/>
  <c r="P38" i="14"/>
  <c r="O38" i="14"/>
  <c r="O37" i="14"/>
  <c r="U36" i="14"/>
  <c r="Q36" i="14"/>
  <c r="T36" i="14" s="1"/>
  <c r="P36" i="14"/>
  <c r="O36" i="14"/>
  <c r="O35" i="14"/>
  <c r="U34" i="14"/>
  <c r="Q34" i="14"/>
  <c r="T34" i="14" s="1"/>
  <c r="P34" i="14"/>
  <c r="O34" i="14"/>
  <c r="O33" i="14"/>
  <c r="U32" i="14"/>
  <c r="Q32" i="14"/>
  <c r="P32" i="14"/>
  <c r="O32" i="14"/>
  <c r="O31" i="14"/>
  <c r="U30" i="14"/>
  <c r="Q30" i="14"/>
  <c r="P30" i="14"/>
  <c r="O30" i="14"/>
  <c r="O29" i="14"/>
  <c r="U28" i="14"/>
  <c r="Q28" i="14"/>
  <c r="T28" i="14" s="1"/>
  <c r="P28" i="14"/>
  <c r="O28" i="14"/>
  <c r="O27" i="14"/>
  <c r="U26" i="14"/>
  <c r="Q26" i="14"/>
  <c r="P26" i="14"/>
  <c r="O26" i="14"/>
  <c r="O25" i="14"/>
  <c r="U24" i="14"/>
  <c r="Q24" i="14"/>
  <c r="P24" i="14"/>
  <c r="O24" i="14"/>
  <c r="O23" i="14"/>
  <c r="U22" i="14"/>
  <c r="Q22" i="14"/>
  <c r="P22" i="14"/>
  <c r="O22" i="14"/>
  <c r="D45" i="14"/>
  <c r="J44" i="14"/>
  <c r="F44" i="14"/>
  <c r="E44" i="14"/>
  <c r="D44" i="14"/>
  <c r="D43" i="14"/>
  <c r="J42" i="14"/>
  <c r="F42" i="14"/>
  <c r="E42" i="14"/>
  <c r="D42" i="14"/>
  <c r="D41" i="14"/>
  <c r="J40" i="14"/>
  <c r="F40" i="14"/>
  <c r="E40" i="14"/>
  <c r="D40" i="14"/>
  <c r="D39" i="14"/>
  <c r="J38" i="14"/>
  <c r="F38" i="14"/>
  <c r="E38" i="14"/>
  <c r="D38" i="14"/>
  <c r="D37" i="14"/>
  <c r="J36" i="14"/>
  <c r="F36" i="14"/>
  <c r="E36" i="14"/>
  <c r="D36" i="14"/>
  <c r="D35" i="14"/>
  <c r="J34" i="14"/>
  <c r="F34" i="14"/>
  <c r="E34" i="14"/>
  <c r="D34" i="14"/>
  <c r="D33" i="14"/>
  <c r="J32" i="14"/>
  <c r="F32" i="14"/>
  <c r="E32" i="14"/>
  <c r="D32" i="14"/>
  <c r="D31" i="14"/>
  <c r="J30" i="14"/>
  <c r="F30" i="14"/>
  <c r="E30" i="14"/>
  <c r="D30" i="14"/>
  <c r="D29" i="14"/>
  <c r="J28" i="14"/>
  <c r="F28" i="14"/>
  <c r="E28" i="14"/>
  <c r="D28" i="14"/>
  <c r="D27" i="14"/>
  <c r="J26" i="14"/>
  <c r="F26" i="14"/>
  <c r="E26" i="14"/>
  <c r="D26" i="14"/>
  <c r="D25" i="14"/>
  <c r="J24" i="14"/>
  <c r="F24" i="14"/>
  <c r="E24" i="14"/>
  <c r="D24" i="14"/>
  <c r="J22" i="14"/>
  <c r="F22" i="14"/>
  <c r="I22" i="14" s="1"/>
  <c r="I10" i="14"/>
  <c r="AD10" i="14" s="1"/>
  <c r="D23" i="14"/>
  <c r="E22" i="14"/>
  <c r="D22" i="14"/>
  <c r="H16" i="12"/>
  <c r="F16" i="12"/>
  <c r="G16" i="12" s="1"/>
  <c r="I15" i="14"/>
  <c r="AD15" i="14" s="1"/>
  <c r="F18" i="14"/>
  <c r="AA18" i="14" s="1"/>
  <c r="E18" i="14"/>
  <c r="Z18" i="14" s="1"/>
  <c r="F17" i="14"/>
  <c r="AA17" i="14" s="1"/>
  <c r="E17" i="14"/>
  <c r="Z17" i="14" s="1"/>
  <c r="F16" i="14"/>
  <c r="AA16" i="14" s="1"/>
  <c r="E16" i="14"/>
  <c r="Z16" i="14" s="1"/>
  <c r="F15" i="14"/>
  <c r="AA15" i="14" s="1"/>
  <c r="E15" i="14"/>
  <c r="Z15" i="14" s="1"/>
  <c r="D18" i="14"/>
  <c r="Y18" i="14" s="1"/>
  <c r="D17" i="14"/>
  <c r="O17" i="14" s="1"/>
  <c r="D16" i="14"/>
  <c r="Y16" i="14" s="1"/>
  <c r="Y15" i="14"/>
  <c r="O10" i="14"/>
  <c r="T10" i="15"/>
  <c r="O8" i="15"/>
  <c r="U6" i="15"/>
  <c r="O6" i="15"/>
  <c r="U4" i="15"/>
  <c r="AE6" i="15"/>
  <c r="D4" i="14"/>
  <c r="O4" i="14" s="1"/>
  <c r="I8" i="14"/>
  <c r="T8" i="14" s="1"/>
  <c r="G12" i="12"/>
  <c r="D10" i="12"/>
  <c r="D8" i="14"/>
  <c r="D8" i="12"/>
  <c r="J7" i="14"/>
  <c r="U7" i="14" s="1"/>
  <c r="H7" i="12"/>
  <c r="J6" i="14"/>
  <c r="U6" i="14" s="1"/>
  <c r="H6" i="12"/>
  <c r="D7" i="14"/>
  <c r="D7" i="12"/>
  <c r="D6" i="13"/>
  <c r="D6" i="12"/>
  <c r="D6" i="14"/>
  <c r="Y6" i="14" s="1"/>
  <c r="J4" i="14"/>
  <c r="AE4" i="14" s="1"/>
  <c r="H4" i="12"/>
  <c r="H4" i="13"/>
  <c r="E4" i="14"/>
  <c r="Z4" i="14" s="1"/>
  <c r="E4" i="12"/>
  <c r="M4" i="12" s="1"/>
  <c r="D4" i="12"/>
  <c r="G37" i="13"/>
  <c r="D37" i="13"/>
  <c r="D31" i="13"/>
  <c r="O9" i="13" s="1"/>
  <c r="H30" i="13"/>
  <c r="F30" i="13"/>
  <c r="E30" i="13"/>
  <c r="R9" i="13" s="1"/>
  <c r="D30" i="13"/>
  <c r="D29" i="13"/>
  <c r="K9" i="13" s="1"/>
  <c r="H28" i="13"/>
  <c r="F28" i="13"/>
  <c r="E28" i="13"/>
  <c r="N9" i="13" s="1"/>
  <c r="D28" i="13"/>
  <c r="D27" i="13"/>
  <c r="O8" i="13" s="1"/>
  <c r="H26" i="13"/>
  <c r="F26" i="13"/>
  <c r="E26" i="13"/>
  <c r="R8" i="13" s="1"/>
  <c r="D26" i="13"/>
  <c r="D25" i="13"/>
  <c r="H24" i="13"/>
  <c r="F24" i="13"/>
  <c r="E24" i="13"/>
  <c r="N8" i="13" s="1"/>
  <c r="D24" i="13"/>
  <c r="D23" i="13"/>
  <c r="O7" i="13" s="1"/>
  <c r="H22" i="13"/>
  <c r="F22" i="13"/>
  <c r="E22" i="13"/>
  <c r="R7" i="13" s="1"/>
  <c r="D22" i="13"/>
  <c r="D21" i="13"/>
  <c r="K7" i="13" s="1"/>
  <c r="H20" i="13"/>
  <c r="F20" i="13"/>
  <c r="E20" i="13"/>
  <c r="N7" i="13" s="1"/>
  <c r="D20" i="13"/>
  <c r="D19" i="13"/>
  <c r="O6" i="13" s="1"/>
  <c r="H18" i="13"/>
  <c r="F18" i="13"/>
  <c r="E18" i="13"/>
  <c r="R6" i="13" s="1"/>
  <c r="D18" i="13"/>
  <c r="D17" i="13"/>
  <c r="K6" i="13" s="1"/>
  <c r="H16" i="13"/>
  <c r="F16" i="13"/>
  <c r="E16" i="13"/>
  <c r="N6" i="13" s="1"/>
  <c r="D16" i="13"/>
  <c r="G12" i="13"/>
  <c r="D12" i="13"/>
  <c r="M5" i="13" s="1"/>
  <c r="G10" i="13"/>
  <c r="D10" i="13"/>
  <c r="H8" i="13"/>
  <c r="K4" i="13" s="1"/>
  <c r="D8" i="13"/>
  <c r="H7" i="13"/>
  <c r="D7" i="13"/>
  <c r="H6" i="13"/>
  <c r="E4" i="13"/>
  <c r="M4" i="13" s="1"/>
  <c r="D4" i="13"/>
  <c r="O9" i="12"/>
  <c r="H30" i="12"/>
  <c r="F30" i="12"/>
  <c r="G30" i="12" s="1"/>
  <c r="E30" i="12"/>
  <c r="R9" i="12" s="1"/>
  <c r="D30" i="12"/>
  <c r="D29" i="12"/>
  <c r="K9" i="12" s="1"/>
  <c r="H28" i="12"/>
  <c r="F28" i="12"/>
  <c r="G28" i="12" s="1"/>
  <c r="E28" i="12"/>
  <c r="N9" i="12" s="1"/>
  <c r="D28" i="12"/>
  <c r="D27" i="12"/>
  <c r="O8" i="12" s="1"/>
  <c r="H26" i="12"/>
  <c r="F26" i="12"/>
  <c r="G26" i="12" s="1"/>
  <c r="E26" i="12"/>
  <c r="R8" i="12" s="1"/>
  <c r="D26" i="12"/>
  <c r="D25" i="12"/>
  <c r="K8" i="12" s="1"/>
  <c r="H24" i="12"/>
  <c r="F24" i="12"/>
  <c r="G24" i="12" s="1"/>
  <c r="E24" i="12"/>
  <c r="N8" i="12" s="1"/>
  <c r="D24" i="12"/>
  <c r="D23" i="12"/>
  <c r="O7" i="12" s="1"/>
  <c r="H22" i="12"/>
  <c r="F22" i="12"/>
  <c r="G22" i="12" s="1"/>
  <c r="E22" i="12"/>
  <c r="R7" i="12" s="1"/>
  <c r="D22" i="12"/>
  <c r="D21" i="12"/>
  <c r="K7" i="12" s="1"/>
  <c r="H20" i="12"/>
  <c r="F20" i="12"/>
  <c r="G20" i="12" s="1"/>
  <c r="E20" i="12"/>
  <c r="N7" i="12" s="1"/>
  <c r="D20" i="12"/>
  <c r="D19" i="12"/>
  <c r="O6" i="12" s="1"/>
  <c r="H18" i="12"/>
  <c r="F18" i="12"/>
  <c r="G18" i="12" s="1"/>
  <c r="E18" i="12"/>
  <c r="R6" i="12" s="1"/>
  <c r="D18" i="12"/>
  <c r="E16" i="12"/>
  <c r="N6" i="12" s="1"/>
  <c r="D17" i="12"/>
  <c r="K6" i="12" s="1"/>
  <c r="D16" i="12"/>
  <c r="D12" i="12"/>
  <c r="M5" i="12" s="1"/>
  <c r="G10" i="12"/>
  <c r="H8" i="12"/>
  <c r="K4" i="12" s="1"/>
  <c r="K8" i="13"/>
  <c r="U7" i="15" l="1"/>
  <c r="P18" i="15"/>
  <c r="Y8" i="14"/>
  <c r="O8" i="14"/>
  <c r="Y7" i="14"/>
  <c r="O7" i="14"/>
  <c r="Q15" i="15"/>
  <c r="Y10" i="15"/>
  <c r="AD8" i="15"/>
  <c r="Z4" i="15"/>
  <c r="O4" i="15"/>
  <c r="AA16" i="15"/>
  <c r="Y18" i="15"/>
  <c r="O6" i="14"/>
  <c r="T15" i="15"/>
  <c r="G30" i="13"/>
  <c r="G16" i="13"/>
  <c r="G24" i="13"/>
  <c r="G18" i="13"/>
  <c r="G26" i="13"/>
  <c r="G20" i="13"/>
  <c r="G28" i="13"/>
  <c r="O49" i="15"/>
  <c r="G22" i="13"/>
  <c r="Y7" i="15"/>
  <c r="X51" i="15"/>
  <c r="P16" i="14"/>
  <c r="P18" i="14"/>
  <c r="Q16" i="14"/>
  <c r="Q18" i="14"/>
  <c r="P15" i="14"/>
  <c r="P17" i="14"/>
  <c r="Q15" i="14"/>
  <c r="Q17" i="14"/>
  <c r="T10" i="14"/>
  <c r="T15" i="14"/>
  <c r="O15" i="14"/>
  <c r="O16" i="14"/>
  <c r="Y17" i="14"/>
  <c r="O18" i="14"/>
  <c r="I38" i="14"/>
  <c r="AE6" i="14"/>
  <c r="AE7" i="14"/>
  <c r="P4" i="14"/>
  <c r="Y4" i="14"/>
  <c r="X51" i="14"/>
  <c r="U4" i="14"/>
  <c r="AB51" i="14"/>
  <c r="T24" i="14"/>
  <c r="T32" i="14"/>
  <c r="I24" i="14"/>
  <c r="I32" i="14"/>
  <c r="I40" i="14"/>
  <c r="O49" i="14"/>
  <c r="T26" i="14"/>
  <c r="I26" i="14"/>
  <c r="I34" i="14"/>
  <c r="I42" i="14"/>
  <c r="Y49" i="14"/>
  <c r="I28" i="14"/>
  <c r="I36" i="14"/>
  <c r="I44" i="14"/>
  <c r="T22" i="14"/>
  <c r="T30" i="14"/>
  <c r="I30" i="14"/>
  <c r="AD8" i="14"/>
  <c r="I44" i="15"/>
  <c r="R51" i="15"/>
  <c r="Y10" i="14"/>
</calcChain>
</file>

<file path=xl/sharedStrings.xml><?xml version="1.0" encoding="utf-8"?>
<sst xmlns="http://schemas.openxmlformats.org/spreadsheetml/2006/main" count="557" uniqueCount="141">
  <si>
    <t>順位</t>
    <rPh sb="0" eb="2">
      <t>ジュンイ</t>
    </rPh>
    <phoneticPr fontId="1"/>
  </si>
  <si>
    <t>学年</t>
    <rPh sb="0" eb="2">
      <t>ガクネン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</si>
  <si>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</si>
  <si>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</si>
  <si>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</si>
  <si>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学校所在地</t>
    <rPh sb="0" eb="2">
      <t>ガッコウ</t>
    </rPh>
    <rPh sb="2" eb="5">
      <t>ショザイチ</t>
    </rPh>
    <phoneticPr fontId="1"/>
  </si>
  <si>
    <t>申込責任者</t>
    <rPh sb="0" eb="2">
      <t>モウシコミ</t>
    </rPh>
    <rPh sb="2" eb="5">
      <t>セキニンシャ</t>
    </rPh>
    <phoneticPr fontId="1"/>
  </si>
  <si>
    <t>氏名</t>
    <rPh sb="0" eb="2">
      <t>シメイ</t>
    </rPh>
    <phoneticPr fontId="1"/>
  </si>
  <si>
    <t>引率責任者</t>
    <rPh sb="0" eb="2">
      <t>インソツ</t>
    </rPh>
    <rPh sb="2" eb="5">
      <t>セキニンシャ</t>
    </rPh>
    <phoneticPr fontId="1"/>
  </si>
  <si>
    <t>監督氏名</t>
    <rPh sb="0" eb="2">
      <t>カントク</t>
    </rPh>
    <rPh sb="2" eb="4">
      <t>シメイ</t>
    </rPh>
    <phoneticPr fontId="1"/>
  </si>
  <si>
    <t>TEL</t>
    <phoneticPr fontId="1"/>
  </si>
  <si>
    <t>FAX</t>
    <phoneticPr fontId="1"/>
  </si>
  <si>
    <t>上記の者標記大会に出場することを認めます。</t>
    <rPh sb="0" eb="2">
      <t>ジョウキ</t>
    </rPh>
    <rPh sb="3" eb="4">
      <t>モノ</t>
    </rPh>
    <rPh sb="4" eb="6">
      <t>ヒョウキ</t>
    </rPh>
    <rPh sb="6" eb="8">
      <t>タイカイ</t>
    </rPh>
    <rPh sb="9" eb="11">
      <t>シュツジョウ</t>
    </rPh>
    <rPh sb="16" eb="17">
      <t>ミト</t>
    </rPh>
    <phoneticPr fontId="1"/>
  </si>
  <si>
    <t>団体戦</t>
    <rPh sb="0" eb="3">
      <t>ダンタイセン</t>
    </rPh>
    <phoneticPr fontId="1"/>
  </si>
  <si>
    <t>緊急連絡先（携帯電話）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</si>
  <si>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</si>
  <si>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A</t>
    <phoneticPr fontId="1"/>
  </si>
  <si>
    <t>B</t>
    <phoneticPr fontId="1"/>
  </si>
  <si>
    <t>県内
順位</t>
    <rPh sb="0" eb="2">
      <t>ケンナイ</t>
    </rPh>
    <rPh sb="3" eb="5">
      <t>ジュンイ</t>
    </rPh>
    <phoneticPr fontId="1"/>
  </si>
  <si>
    <t>（女子団体戦用）</t>
    <rPh sb="1" eb="3">
      <t>ジョシ</t>
    </rPh>
    <rPh sb="3" eb="5">
      <t>ダンタイ</t>
    </rPh>
    <rPh sb="5" eb="6">
      <t>イクサ</t>
    </rPh>
    <rPh sb="6" eb="7">
      <t>ヨウ</t>
    </rPh>
    <phoneticPr fontId="1"/>
  </si>
  <si>
    <t>女子</t>
    <rPh sb="0" eb="2">
      <t>ジョシ</t>
    </rPh>
    <phoneticPr fontId="1"/>
  </si>
  <si>
    <t>(男子個人戦用）</t>
    <rPh sb="1" eb="3">
      <t>ダンシ</t>
    </rPh>
    <rPh sb="3" eb="5">
      <t>コジン</t>
    </rPh>
    <rPh sb="5" eb="6">
      <t>イクサ</t>
    </rPh>
    <rPh sb="6" eb="7">
      <t>ヨウ</t>
    </rPh>
    <phoneticPr fontId="1"/>
  </si>
  <si>
    <t>個人戦</t>
    <rPh sb="0" eb="2">
      <t>コジン</t>
    </rPh>
    <rPh sb="2" eb="3">
      <t>セン</t>
    </rPh>
    <phoneticPr fontId="1"/>
  </si>
  <si>
    <t>男子</t>
    <rPh sb="0" eb="2">
      <t>ダンシ</t>
    </rPh>
    <phoneticPr fontId="1"/>
  </si>
  <si>
    <t>学校略称名（４文字以内）</t>
    <rPh sb="0" eb="2">
      <t>ガッコウ</t>
    </rPh>
    <rPh sb="2" eb="4">
      <t>リャクショウ</t>
    </rPh>
    <rPh sb="4" eb="5">
      <t>メイ</t>
    </rPh>
    <rPh sb="7" eb="9">
      <t>モジ</t>
    </rPh>
    <rPh sb="9" eb="11">
      <t>イナイ</t>
    </rPh>
    <phoneticPr fontId="1"/>
  </si>
  <si>
    <t>プログラム掲載用</t>
    <rPh sb="5" eb="8">
      <t>ケイサイヨウ</t>
    </rPh>
    <phoneticPr fontId="1"/>
  </si>
  <si>
    <t>(女子個人戦用）</t>
    <rPh sb="1" eb="3">
      <t>ジョシ</t>
    </rPh>
    <rPh sb="3" eb="5">
      <t>コジン</t>
    </rPh>
    <rPh sb="5" eb="6">
      <t>イクサ</t>
    </rPh>
    <rPh sb="6" eb="7">
      <t>ヨウ</t>
    </rPh>
    <phoneticPr fontId="1"/>
  </si>
  <si>
    <t>学校情報</t>
    <rPh sb="0" eb="2">
      <t>ガッコウ</t>
    </rPh>
    <rPh sb="2" eb="4">
      <t>ジョウホウ</t>
    </rPh>
    <phoneticPr fontId="1"/>
  </si>
  <si>
    <t>学校長名</t>
    <rPh sb="0" eb="3">
      <t>ガッコウチョウ</t>
    </rPh>
    <rPh sb="3" eb="4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</si>
  <si>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</si>
  <si>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</si>
  <si>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</si>
  <si>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記入例</t>
    <rPh sb="0" eb="2">
      <t>キニュウ</t>
    </rPh>
    <rPh sb="2" eb="3">
      <t>レイ</t>
    </rPh>
    <phoneticPr fontId="10"/>
  </si>
  <si>
    <t>徳島　太郎</t>
    <rPh sb="0" eb="2">
      <t>トクシマ</t>
    </rPh>
    <rPh sb="3" eb="5">
      <t>タロウ</t>
    </rPh>
    <phoneticPr fontId="10"/>
  </si>
  <si>
    <t>770-0853</t>
    <phoneticPr fontId="10"/>
  </si>
  <si>
    <t>徳島市中徳島町1丁目５番地</t>
    <rPh sb="0" eb="3">
      <t>トクシマシ</t>
    </rPh>
    <rPh sb="3" eb="7">
      <t>ナカトクシマチョウ</t>
    </rPh>
    <rPh sb="8" eb="10">
      <t>チョウメ</t>
    </rPh>
    <rPh sb="11" eb="13">
      <t>バンチ</t>
    </rPh>
    <phoneticPr fontId="10"/>
  </si>
  <si>
    <t>監督情報</t>
    <rPh sb="0" eb="2">
      <t>カントク</t>
    </rPh>
    <rPh sb="2" eb="4">
      <t>ジョウホウ</t>
    </rPh>
    <phoneticPr fontId="1"/>
  </si>
  <si>
    <t>フリガナ</t>
    <phoneticPr fontId="1"/>
  </si>
  <si>
    <t>申込年月日</t>
    <rPh sb="0" eb="2">
      <t>モウシコミ</t>
    </rPh>
    <rPh sb="2" eb="5">
      <t>ネンガッピ</t>
    </rPh>
    <phoneticPr fontId="1"/>
  </si>
  <si>
    <t>090-1234-5678</t>
    <phoneticPr fontId="10"/>
  </si>
  <si>
    <t>団体戦選手情報</t>
    <rPh sb="0" eb="3">
      <t>ダンタイセン</t>
    </rPh>
    <rPh sb="3" eb="5">
      <t>センシュ</t>
    </rPh>
    <rPh sb="5" eb="7">
      <t>ジョウホウ</t>
    </rPh>
    <phoneticPr fontId="10"/>
  </si>
  <si>
    <t>選手名</t>
    <rPh sb="0" eb="3">
      <t>センシュメイ</t>
    </rPh>
    <phoneticPr fontId="1"/>
  </si>
  <si>
    <t>生年月日</t>
    <rPh sb="0" eb="2">
      <t>セイネン</t>
    </rPh>
    <rPh sb="2" eb="4">
      <t>ガッピ</t>
    </rPh>
    <phoneticPr fontId="1"/>
  </si>
  <si>
    <t>高越</t>
    <rPh sb="0" eb="2">
      <t>コウツ</t>
    </rPh>
    <phoneticPr fontId="1"/>
  </si>
  <si>
    <t>吉乃</t>
    <rPh sb="0" eb="2">
      <t>ヨシノ</t>
    </rPh>
    <phoneticPr fontId="1"/>
  </si>
  <si>
    <t>ヨシノ</t>
    <phoneticPr fontId="1"/>
  </si>
  <si>
    <t>個人戦選手情報</t>
    <rPh sb="0" eb="3">
      <t>コジンセン</t>
    </rPh>
    <rPh sb="3" eb="5">
      <t>センシュ</t>
    </rPh>
    <rPh sb="5" eb="7">
      <t>ジョウホウ</t>
    </rPh>
    <phoneticPr fontId="10"/>
  </si>
  <si>
    <t>１Ａ</t>
    <phoneticPr fontId="1"/>
  </si>
  <si>
    <t>１Ｂ</t>
    <phoneticPr fontId="1"/>
  </si>
  <si>
    <t>２Ａ</t>
  </si>
  <si>
    <t>２Ｂ</t>
  </si>
  <si>
    <t>３Ａ</t>
  </si>
  <si>
    <t>３Ｂ</t>
  </si>
  <si>
    <t>４Ａ</t>
  </si>
  <si>
    <t>４Ｂ</t>
  </si>
  <si>
    <t>５Ａ</t>
  </si>
  <si>
    <t>５Ｂ</t>
  </si>
  <si>
    <t>６Ａ</t>
  </si>
  <si>
    <t>６Ｂ</t>
  </si>
  <si>
    <t>７Ａ</t>
  </si>
  <si>
    <t>７Ｂ</t>
  </si>
  <si>
    <t>８Ａ</t>
  </si>
  <si>
    <t>８Ｂ</t>
  </si>
  <si>
    <t>９A</t>
    <phoneticPr fontId="10"/>
  </si>
  <si>
    <t>１１B</t>
    <phoneticPr fontId="10"/>
  </si>
  <si>
    <t>１５B</t>
    <phoneticPr fontId="10"/>
  </si>
  <si>
    <t>１６B</t>
    <phoneticPr fontId="10"/>
  </si>
  <si>
    <t>088-653-9111</t>
    <phoneticPr fontId="10"/>
  </si>
  <si>
    <t>プルダウン↓</t>
    <phoneticPr fontId="10"/>
  </si>
  <si>
    <t>コウツ</t>
    <phoneticPr fontId="1"/>
  </si>
  <si>
    <t>１０A</t>
    <phoneticPr fontId="10"/>
  </si>
  <si>
    <t>１２A</t>
    <phoneticPr fontId="10"/>
  </si>
  <si>
    <t>１１A</t>
    <phoneticPr fontId="10"/>
  </si>
  <si>
    <t>１４A</t>
    <phoneticPr fontId="10"/>
  </si>
  <si>
    <t>９B</t>
    <phoneticPr fontId="10"/>
  </si>
  <si>
    <t>１０B</t>
    <phoneticPr fontId="10"/>
  </si>
  <si>
    <t>１２B</t>
    <phoneticPr fontId="10"/>
  </si>
  <si>
    <t>１３A</t>
    <phoneticPr fontId="10"/>
  </si>
  <si>
    <t>１３B</t>
    <phoneticPr fontId="10"/>
  </si>
  <si>
    <t>１４B</t>
    <phoneticPr fontId="10"/>
  </si>
  <si>
    <t>１５A</t>
    <phoneticPr fontId="10"/>
  </si>
  <si>
    <t>１６A</t>
    <phoneticPr fontId="10"/>
  </si>
  <si>
    <t>（男子団体戦用）</t>
    <rPh sb="1" eb="3">
      <t>ダンシ</t>
    </rPh>
    <rPh sb="3" eb="5">
      <t>ダンタイ</t>
    </rPh>
    <rPh sb="5" eb="6">
      <t>イクサ</t>
    </rPh>
    <rPh sb="6" eb="7">
      <t>ヨウ</t>
    </rPh>
    <phoneticPr fontId="1"/>
  </si>
  <si>
    <t>プログラム用</t>
    <rPh sb="5" eb="6">
      <t>ヨウ</t>
    </rPh>
    <phoneticPr fontId="1"/>
  </si>
  <si>
    <t>今治東</t>
  </si>
  <si>
    <t>監　　　督</t>
    <rPh sb="0" eb="1">
      <t>ラン</t>
    </rPh>
    <rPh sb="4" eb="5">
      <t>ヨシ</t>
    </rPh>
    <phoneticPr fontId="1"/>
  </si>
  <si>
    <t>B</t>
    <phoneticPr fontId="1"/>
  </si>
  <si>
    <t>A</t>
    <phoneticPr fontId="1"/>
  </si>
  <si>
    <t>B</t>
    <phoneticPr fontId="1"/>
  </si>
  <si>
    <t>印</t>
    <rPh sb="0" eb="1">
      <t>イン</t>
    </rPh>
    <phoneticPr fontId="1"/>
  </si>
  <si>
    <t>A</t>
    <phoneticPr fontId="1"/>
  </si>
  <si>
    <t>№１</t>
    <phoneticPr fontId="1"/>
  </si>
  <si>
    <t>№１</t>
    <phoneticPr fontId="1"/>
  </si>
  <si>
    <t>№２</t>
    <phoneticPr fontId="1"/>
  </si>
  <si>
    <t>№３</t>
    <phoneticPr fontId="1"/>
  </si>
  <si>
    <t>№３</t>
    <phoneticPr fontId="1"/>
  </si>
  <si>
    <t>TEL</t>
    <phoneticPr fontId="1"/>
  </si>
  <si>
    <t>FAX</t>
    <phoneticPr fontId="1"/>
  </si>
  <si>
    <t>ベンチ入り指導者名簿　（　「当該校職員」・「外部指導者」には○印を記入してください。）</t>
    <rPh sb="3" eb="4">
      <t>イ</t>
    </rPh>
    <rPh sb="5" eb="8">
      <t>シドウシャ</t>
    </rPh>
    <rPh sb="8" eb="10">
      <t>メイボ</t>
    </rPh>
    <rPh sb="14" eb="16">
      <t>トウガイ</t>
    </rPh>
    <rPh sb="16" eb="17">
      <t>コウ</t>
    </rPh>
    <rPh sb="17" eb="19">
      <t>ショクイン</t>
    </rPh>
    <rPh sb="22" eb="24">
      <t>ガイブ</t>
    </rPh>
    <rPh sb="24" eb="27">
      <t>シドウシャ</t>
    </rPh>
    <rPh sb="31" eb="32">
      <t>ジルシ</t>
    </rPh>
    <rPh sb="33" eb="35">
      <t>キニュウ</t>
    </rPh>
    <phoneticPr fontId="1"/>
  </si>
  <si>
    <t>氏　　　　名</t>
    <rPh sb="0" eb="1">
      <t>シ</t>
    </rPh>
    <rPh sb="5" eb="6">
      <t>メイ</t>
    </rPh>
    <phoneticPr fontId="1"/>
  </si>
  <si>
    <t>当該校
職員</t>
    <rPh sb="0" eb="2">
      <t>トウガイ</t>
    </rPh>
    <rPh sb="2" eb="3">
      <t>コウ</t>
    </rPh>
    <rPh sb="4" eb="6">
      <t>ショクイン</t>
    </rPh>
    <phoneticPr fontId="1"/>
  </si>
  <si>
    <t>外部
指導者</t>
    <rPh sb="0" eb="2">
      <t>ガイブ</t>
    </rPh>
    <rPh sb="3" eb="6">
      <t>シドウシャ</t>
    </rPh>
    <phoneticPr fontId="1"/>
  </si>
  <si>
    <t>連絡責任者　「ベンチ入り指導者１」の者</t>
    <rPh sb="0" eb="2">
      <t>レンラク</t>
    </rPh>
    <rPh sb="2" eb="5">
      <t>セキニンシャ</t>
    </rPh>
    <rPh sb="10" eb="11">
      <t>イ</t>
    </rPh>
    <rPh sb="12" eb="15">
      <t>シドウシャ</t>
    </rPh>
    <rPh sb="18" eb="19">
      <t>モノ</t>
    </rPh>
    <phoneticPr fontId="1"/>
  </si>
  <si>
    <t>ベンチ入り
指導者　１　</t>
    <rPh sb="3" eb="4">
      <t>イ</t>
    </rPh>
    <rPh sb="6" eb="9">
      <t>シドウシャ</t>
    </rPh>
    <phoneticPr fontId="1"/>
  </si>
  <si>
    <t>緊急連絡先
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1"/>
  </si>
  <si>
    <t>ベンチ入り
指導者　２　</t>
    <rPh sb="3" eb="4">
      <t>イ</t>
    </rPh>
    <rPh sb="6" eb="9">
      <t>シドウシャ</t>
    </rPh>
    <phoneticPr fontId="1"/>
  </si>
  <si>
    <r>
      <t>＊ 監督およびベンチ入り指導者は校長の認める指導者とし、それが外部指導者の場合は</t>
    </r>
    <r>
      <rPr>
        <sz val="10"/>
        <color indexed="10"/>
        <rFont val="ＭＳ Ｐゴシック"/>
        <family val="3"/>
        <charset val="128"/>
      </rPr>
      <t>傷害・賠償責任保険（スポーツ安全保険等）に必ず加入すること</t>
    </r>
    <r>
      <rPr>
        <sz val="10"/>
        <rFont val="ＭＳ Ｐゴシック"/>
        <family val="3"/>
        <charset val="128"/>
      </rPr>
      <t>を条件とする。
＊ベンチ入り指導者は</t>
    </r>
    <r>
      <rPr>
        <sz val="10"/>
        <color indexed="10"/>
        <rFont val="ＭＳ Ｐゴシック"/>
        <family val="3"/>
        <charset val="128"/>
      </rPr>
      <t>最大４名とするが、出場ペア数を超えてはならない。</t>
    </r>
    <rPh sb="10" eb="11">
      <t>イ</t>
    </rPh>
    <rPh sb="12" eb="15">
      <t>シドウシャ</t>
    </rPh>
    <phoneticPr fontId="1"/>
  </si>
  <si>
    <t>ベンチ入り
指導者　３　</t>
    <rPh sb="3" eb="4">
      <t>イ</t>
    </rPh>
    <rPh sb="6" eb="9">
      <t>シドウシャ</t>
    </rPh>
    <phoneticPr fontId="1"/>
  </si>
  <si>
    <t>ベンチ入り
指導者　４　</t>
    <rPh sb="3" eb="4">
      <t>イ</t>
    </rPh>
    <rPh sb="6" eb="9">
      <t>シドウシャ</t>
    </rPh>
    <phoneticPr fontId="1"/>
  </si>
  <si>
    <t>番号</t>
    <rPh sb="0" eb="2">
      <t>バンゴウ</t>
    </rPh>
    <phoneticPr fontId="1"/>
  </si>
  <si>
    <t>A</t>
    <phoneticPr fontId="1"/>
  </si>
  <si>
    <t>B</t>
    <phoneticPr fontId="1"/>
  </si>
  <si>
    <t>県名</t>
    <rPh sb="0" eb="2">
      <t>ケンメイ</t>
    </rPh>
    <phoneticPr fontId="1"/>
  </si>
  <si>
    <t>学校名</t>
    <rPh sb="0" eb="2">
      <t>ガッコウ</t>
    </rPh>
    <rPh sb="2" eb="3">
      <t>メイ</t>
    </rPh>
    <phoneticPr fontId="1"/>
  </si>
  <si>
    <t>課程</t>
    <rPh sb="0" eb="2">
      <t>カテイ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</si>
  <si>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</si>
  <si>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</si>
  <si>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FAX番号</t>
    <rPh sb="3" eb="5">
      <t>バンゴウ</t>
    </rPh>
    <phoneticPr fontId="1"/>
  </si>
  <si>
    <t>088-653-3103</t>
    <phoneticPr fontId="10"/>
  </si>
  <si>
    <t>緊急連絡先</t>
    <rPh sb="0" eb="2">
      <t>キンキュウ</t>
    </rPh>
    <rPh sb="2" eb="5">
      <t>レンラクサキ</t>
    </rPh>
    <phoneticPr fontId="1"/>
  </si>
  <si>
    <t>申込責任者</t>
    <rPh sb="0" eb="2">
      <t>モウシコ</t>
    </rPh>
    <rPh sb="2" eb="5">
      <t>セキニンシャ</t>
    </rPh>
    <phoneticPr fontId="1"/>
  </si>
  <si>
    <t>吉野川　三郎</t>
    <rPh sb="0" eb="3">
      <t>ヨシノガワ</t>
    </rPh>
    <rPh sb="4" eb="6">
      <t>サブロウ</t>
    </rPh>
    <phoneticPr fontId="10"/>
  </si>
  <si>
    <t>引率責任者氏名</t>
    <rPh sb="0" eb="2">
      <t>インソツ</t>
    </rPh>
    <rPh sb="2" eb="4">
      <t>セキニン</t>
    </rPh>
    <rPh sb="4" eb="5">
      <t>シャ</t>
    </rPh>
    <rPh sb="5" eb="7">
      <t>シメイ</t>
    </rPh>
    <rPh sb="6" eb="7">
      <t>メイ</t>
    </rPh>
    <phoneticPr fontId="1"/>
  </si>
  <si>
    <t>芳野　峰夫</t>
    <rPh sb="0" eb="2">
      <t>ヨシノ</t>
    </rPh>
    <rPh sb="3" eb="5">
      <t>ミネオ</t>
    </rPh>
    <phoneticPr fontId="1"/>
  </si>
  <si>
    <t>ベンチ入り指導者情報</t>
    <rPh sb="3" eb="4">
      <t>イ</t>
    </rPh>
    <rPh sb="5" eb="8">
      <t>シドウシャ</t>
    </rPh>
    <rPh sb="8" eb="10">
      <t>ジョウホウ</t>
    </rPh>
    <phoneticPr fontId="1"/>
  </si>
  <si>
    <t>当該校職員</t>
    <rPh sb="0" eb="2">
      <t>トウガイ</t>
    </rPh>
    <rPh sb="2" eb="3">
      <t>コウ</t>
    </rPh>
    <rPh sb="3" eb="5">
      <t>ショクイン</t>
    </rPh>
    <phoneticPr fontId="1"/>
  </si>
  <si>
    <t>外部指導者</t>
    <rPh sb="0" eb="2">
      <t>ガイブ</t>
    </rPh>
    <rPh sb="2" eb="5">
      <t>シドウシャ</t>
    </rPh>
    <phoneticPr fontId="1"/>
  </si>
  <si>
    <t>○</t>
    <phoneticPr fontId="1"/>
  </si>
  <si>
    <t>県内順位</t>
    <rPh sb="0" eb="2">
      <t>ケンナイ</t>
    </rPh>
    <rPh sb="2" eb="4">
      <t>ジュンイ</t>
    </rPh>
    <phoneticPr fontId="1"/>
  </si>
  <si>
    <t>学校略称</t>
    <rPh sb="0" eb="2">
      <t>ガッコウ</t>
    </rPh>
    <rPh sb="2" eb="4">
      <t>リャクショウ</t>
    </rPh>
    <phoneticPr fontId="1"/>
  </si>
  <si>
    <t>城東</t>
    <rPh sb="0" eb="2">
      <t>ジョウトウ</t>
    </rPh>
    <phoneticPr fontId="10"/>
  </si>
  <si>
    <t>（　フリガナ　）</t>
    <phoneticPr fontId="1"/>
  </si>
  <si>
    <t>（　フリガナ　）</t>
    <phoneticPr fontId="1"/>
  </si>
  <si>
    <t>プルダウン↓</t>
    <phoneticPr fontId="10"/>
  </si>
  <si>
    <t>下記の</t>
    <rPh sb="0" eb="2">
      <t>カキ</t>
    </rPh>
    <phoneticPr fontId="1"/>
  </si>
  <si>
    <t>に必要事項を入力すると、シート①男子団体・②男子個人にデータが反映されます。</t>
    <rPh sb="1" eb="5">
      <t>ヒツヨウジコウ</t>
    </rPh>
    <rPh sb="6" eb="8">
      <t>ニュウリョク</t>
    </rPh>
    <rPh sb="16" eb="20">
      <t>ダンシダンタイ</t>
    </rPh>
    <rPh sb="22" eb="24">
      <t>ダンシ</t>
    </rPh>
    <rPh sb="24" eb="26">
      <t>コジン</t>
    </rPh>
    <rPh sb="31" eb="33">
      <t>ハンエイ</t>
    </rPh>
    <phoneticPr fontId="1"/>
  </si>
  <si>
    <t>に必要事項を入力すると、シート③女子団体・④女子個人にデータが反映されます。</t>
    <rPh sb="1" eb="5">
      <t>ヒツヨウジコウ</t>
    </rPh>
    <rPh sb="6" eb="8">
      <t>ニュウリョク</t>
    </rPh>
    <rPh sb="16" eb="18">
      <t>ジョシ</t>
    </rPh>
    <rPh sb="18" eb="20">
      <t>ダンタイ</t>
    </rPh>
    <rPh sb="22" eb="24">
      <t>ジョシ</t>
    </rPh>
    <rPh sb="24" eb="26">
      <t>コジン</t>
    </rPh>
    <rPh sb="31" eb="33">
      <t>ハンエイ</t>
    </rPh>
    <phoneticPr fontId="1"/>
  </si>
  <si>
    <t>徳島県立城東高等学校</t>
  </si>
  <si>
    <t>徳島県立城東高等学校</t>
    <rPh sb="0" eb="4">
      <t>トクシマケンリツ</t>
    </rPh>
    <rPh sb="4" eb="5">
      <t>キズキ</t>
    </rPh>
    <rPh sb="5" eb="6">
      <t>ヒガシ</t>
    </rPh>
    <rPh sb="6" eb="8">
      <t>コウトウ</t>
    </rPh>
    <rPh sb="8" eb="10">
      <t>ガッコウ</t>
    </rPh>
    <phoneticPr fontId="10"/>
  </si>
  <si>
    <t>第７5回　四国高等学校ソフトテニス選手権大会申込書</t>
    <rPh sb="0" eb="1">
      <t>ダイ</t>
    </rPh>
    <rPh sb="3" eb="4">
      <t>カイ</t>
    </rPh>
    <rPh sb="5" eb="7">
      <t>シコク</t>
    </rPh>
    <rPh sb="7" eb="9">
      <t>コウトウ</t>
    </rPh>
    <rPh sb="9" eb="11">
      <t>ガッコウ</t>
    </rPh>
    <rPh sb="17" eb="20">
      <t>センシュケン</t>
    </rPh>
    <rPh sb="20" eb="22">
      <t>タイカイ</t>
    </rPh>
    <rPh sb="22" eb="25">
      <t>モウシコミショ</t>
    </rPh>
    <phoneticPr fontId="1"/>
  </si>
  <si>
    <t>第75回　四国高等学校ソフトテニス選手権大会申込書</t>
    <rPh sb="0" eb="1">
      <t>ダイ</t>
    </rPh>
    <rPh sb="3" eb="4">
      <t>カイ</t>
    </rPh>
    <rPh sb="5" eb="7">
      <t>シコク</t>
    </rPh>
    <rPh sb="7" eb="9">
      <t>コウトウ</t>
    </rPh>
    <rPh sb="9" eb="11">
      <t>ガッコウ</t>
    </rPh>
    <rPh sb="17" eb="20">
      <t>センシュケン</t>
    </rPh>
    <rPh sb="20" eb="22">
      <t>タイカイ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</si>
</sst>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@\ &quot;県&quot;"/>
    <numFmt numFmtId="178" formatCode="yyyy/m/d;@"/>
    <numFmt numFmtId="179" formatCode="[$-411]ggge&quot;年　&quot;m&quot;月　&quot;d&quot;日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4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indexed="2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HG明朝B"/>
      <family val="1"/>
      <charset val="128"/>
    </font>
    <font>
      <b/>
      <sz val="11"/>
      <color indexed="53"/>
      <name val="ＭＳ Ｐゴシック"/>
      <family val="3"/>
      <charset val="128"/>
    </font>
    <font>
      <b/>
      <sz val="11"/>
      <color theme="6" tint="-0.49998474074526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9" tint="-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4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3" borderId="7" xfId="0" applyFill="1" applyBorder="1" applyAlignment="1">
      <alignment horizontal="center" vertical="center" shrinkToFit="1"/>
    </xf>
    <xf numFmtId="57" fontId="0" fillId="4" borderId="7" xfId="0" applyNumberFormat="1" applyFill="1" applyBorder="1" applyAlignment="1" applyProtection="1">
      <alignment horizontal="left" vertical="center" shrinkToFit="1"/>
      <protection locked="0"/>
    </xf>
    <xf numFmtId="0" fontId="0" fillId="4" borderId="7" xfId="0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>
      <alignment vertical="center" shrinkToFit="1"/>
    </xf>
    <xf numFmtId="57" fontId="0" fillId="3" borderId="10" xfId="0" applyNumberFormat="1" applyFill="1" applyBorder="1" applyAlignment="1">
      <alignment vertical="center" shrinkToFit="1"/>
    </xf>
    <xf numFmtId="0" fontId="0" fillId="4" borderId="5" xfId="0" applyFill="1" applyBorder="1" applyAlignment="1" applyProtection="1">
      <alignment vertical="center" shrinkToFit="1"/>
      <protection locked="0"/>
    </xf>
    <xf numFmtId="0" fontId="0" fillId="4" borderId="18" xfId="0" applyFill="1" applyBorder="1" applyAlignment="1" applyProtection="1">
      <alignment vertical="center" shrinkToFit="1"/>
      <protection locked="0"/>
    </xf>
    <xf numFmtId="0" fontId="0" fillId="4" borderId="17" xfId="0" applyFill="1" applyBorder="1" applyAlignment="1" applyProtection="1">
      <alignment vertical="center" shrinkToFit="1"/>
      <protection locked="0"/>
    </xf>
    <xf numFmtId="0" fontId="0" fillId="4" borderId="7" xfId="0" applyFill="1" applyBorder="1" applyAlignment="1" applyProtection="1">
      <alignment vertical="center" shrinkToFit="1"/>
      <protection locked="0"/>
    </xf>
    <xf numFmtId="0" fontId="0" fillId="0" borderId="7" xfId="0" applyBorder="1" applyAlignment="1">
      <alignment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4" borderId="22" xfId="0" applyFill="1" applyBorder="1" applyAlignment="1" applyProtection="1">
      <alignment vertical="center" shrinkToFit="1"/>
      <protection locked="0"/>
    </xf>
    <xf numFmtId="0" fontId="0" fillId="4" borderId="23" xfId="0" applyFill="1" applyBorder="1" applyAlignment="1" applyProtection="1">
      <alignment vertical="center" shrinkToFit="1"/>
      <protection locked="0"/>
    </xf>
    <xf numFmtId="0" fontId="0" fillId="4" borderId="24" xfId="0" applyFill="1" applyBorder="1" applyAlignment="1" applyProtection="1">
      <alignment vertical="center" shrinkToFit="1"/>
      <protection locked="0"/>
    </xf>
    <xf numFmtId="0" fontId="0" fillId="4" borderId="25" xfId="0" applyFill="1" applyBorder="1" applyAlignment="1" applyProtection="1">
      <alignment vertical="center" shrinkToFit="1"/>
      <protection locked="0"/>
    </xf>
    <xf numFmtId="0" fontId="0" fillId="4" borderId="26" xfId="0" applyFill="1" applyBorder="1" applyAlignment="1" applyProtection="1">
      <alignment horizontal="center" vertical="center" shrinkToFit="1"/>
      <protection locked="0"/>
    </xf>
    <xf numFmtId="57" fontId="0" fillId="4" borderId="26" xfId="0" applyNumberFormat="1" applyFill="1" applyBorder="1" applyAlignment="1" applyProtection="1">
      <alignment horizontal="left" vertical="center" shrinkToFit="1"/>
      <protection locked="0"/>
    </xf>
    <xf numFmtId="0" fontId="0" fillId="4" borderId="27" xfId="0" applyFill="1" applyBorder="1" applyAlignment="1" applyProtection="1">
      <alignment vertical="center" shrinkToFit="1"/>
      <protection locked="0"/>
    </xf>
    <xf numFmtId="0" fontId="0" fillId="0" borderId="28" xfId="0" applyBorder="1" applyAlignment="1">
      <alignment horizontal="center" vertical="center" shrinkToFit="1"/>
    </xf>
    <xf numFmtId="0" fontId="0" fillId="4" borderId="3" xfId="0" applyFill="1" applyBorder="1" applyAlignment="1" applyProtection="1">
      <alignment vertical="center" shrinkToFit="1"/>
      <protection locked="0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4" borderId="29" xfId="0" applyFill="1" applyBorder="1" applyAlignment="1" applyProtection="1">
      <alignment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4" borderId="31" xfId="0" applyFill="1" applyBorder="1" applyAlignment="1" applyProtection="1">
      <alignment vertical="center" shrinkToFit="1"/>
      <protection locked="0"/>
    </xf>
    <xf numFmtId="0" fontId="0" fillId="4" borderId="32" xfId="0" applyFill="1" applyBorder="1" applyAlignment="1" applyProtection="1">
      <alignment vertical="center" shrinkToFit="1"/>
      <protection locked="0"/>
    </xf>
    <xf numFmtId="0" fontId="0" fillId="4" borderId="33" xfId="0" applyFill="1" applyBorder="1" applyAlignment="1" applyProtection="1">
      <alignment vertical="center" shrinkToFit="1"/>
      <protection locked="0"/>
    </xf>
    <xf numFmtId="0" fontId="0" fillId="4" borderId="34" xfId="0" applyFill="1" applyBorder="1" applyAlignment="1" applyProtection="1">
      <alignment vertical="center" shrinkToFit="1"/>
      <protection locked="0"/>
    </xf>
    <xf numFmtId="0" fontId="0" fillId="4" borderId="35" xfId="0" applyFill="1" applyBorder="1" applyAlignment="1" applyProtection="1">
      <alignment horizontal="center" vertical="center" shrinkToFit="1"/>
      <protection locked="0"/>
    </xf>
    <xf numFmtId="57" fontId="0" fillId="4" borderId="35" xfId="0" applyNumberFormat="1" applyFill="1" applyBorder="1" applyAlignment="1" applyProtection="1">
      <alignment horizontal="left" vertical="center" shrinkToFit="1"/>
      <protection locked="0"/>
    </xf>
    <xf numFmtId="0" fontId="0" fillId="4" borderId="36" xfId="0" applyFill="1" applyBorder="1" applyAlignment="1" applyProtection="1">
      <alignment vertical="center" shrinkToFit="1"/>
      <protection locked="0"/>
    </xf>
    <xf numFmtId="176" fontId="0" fillId="4" borderId="26" xfId="0" applyNumberFormat="1" applyFill="1" applyBorder="1" applyAlignment="1" applyProtection="1">
      <alignment horizontal="left" vertical="center" shrinkToFit="1"/>
      <protection locked="0"/>
    </xf>
    <xf numFmtId="176" fontId="0" fillId="4" borderId="35" xfId="0" applyNumberForma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0" xfId="0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distributed" vertical="center" shrinkToFit="1"/>
    </xf>
    <xf numFmtId="0" fontId="4" fillId="0" borderId="21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4" fillId="0" borderId="35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57" fontId="0" fillId="4" borderId="5" xfId="0" applyNumberFormat="1" applyFill="1" applyBorder="1" applyAlignment="1" applyProtection="1">
      <alignment vertical="center" shrinkToFit="1"/>
      <protection locked="0"/>
    </xf>
    <xf numFmtId="0" fontId="19" fillId="0" borderId="0" xfId="0" applyFont="1">
      <alignment vertical="center"/>
    </xf>
    <xf numFmtId="57" fontId="0" fillId="4" borderId="5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Border="1">
      <alignment vertical="center"/>
    </xf>
    <xf numFmtId="57" fontId="0" fillId="4" borderId="9" xfId="0" applyNumberFormat="1" applyFill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19" fillId="0" borderId="7" xfId="0" applyFont="1" applyBorder="1">
      <alignment vertical="center"/>
    </xf>
    <xf numFmtId="57" fontId="0" fillId="4" borderId="7" xfId="0" applyNumberForma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179" fontId="0" fillId="0" borderId="0" xfId="0" applyNumberFormat="1" applyAlignment="1">
      <alignment horizontal="center" vertical="center" shrinkToFit="1"/>
    </xf>
    <xf numFmtId="57" fontId="0" fillId="3" borderId="9" xfId="0" applyNumberFormat="1" applyFill="1" applyBorder="1" applyAlignment="1">
      <alignment horizontal="center" vertical="center" shrinkToFit="1"/>
    </xf>
    <xf numFmtId="0" fontId="21" fillId="0" borderId="0" xfId="0" applyFont="1" applyAlignment="1">
      <alignment horizontal="right" vertical="center"/>
    </xf>
    <xf numFmtId="0" fontId="21" fillId="4" borderId="7" xfId="0" applyFont="1" applyFill="1" applyBorder="1">
      <alignment vertical="center"/>
    </xf>
    <xf numFmtId="0" fontId="21" fillId="0" borderId="0" xfId="0" applyFont="1">
      <alignment vertical="center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0" fontId="0" fillId="4" borderId="3" xfId="0" applyFill="1" applyBorder="1" applyAlignment="1" applyProtection="1">
      <alignment horizontal="center" vertical="center" shrinkToFit="1"/>
      <protection locked="0"/>
    </xf>
    <xf numFmtId="0" fontId="19" fillId="5" borderId="0" xfId="0" applyFont="1" applyFill="1" applyAlignment="1">
      <alignment horizontal="center" vertical="center"/>
    </xf>
    <xf numFmtId="0" fontId="0" fillId="3" borderId="7" xfId="0" applyFill="1" applyBorder="1" applyAlignment="1">
      <alignment horizontal="center" vertical="center" shrinkToFit="1"/>
    </xf>
    <xf numFmtId="0" fontId="0" fillId="4" borderId="5" xfId="0" applyFill="1" applyBorder="1" applyAlignment="1" applyProtection="1">
      <alignment horizontal="left" vertical="center" shrinkToFit="1"/>
      <protection locked="0"/>
    </xf>
    <xf numFmtId="0" fontId="0" fillId="4" borderId="16" xfId="0" applyFill="1" applyBorder="1" applyAlignment="1" applyProtection="1">
      <alignment horizontal="left" vertical="center" shrinkToFit="1"/>
      <protection locked="0"/>
    </xf>
    <xf numFmtId="0" fontId="0" fillId="4" borderId="3" xfId="0" applyFill="1" applyBorder="1" applyAlignment="1" applyProtection="1">
      <alignment horizontal="left" vertical="center" shrinkToFit="1"/>
      <protection locked="0"/>
    </xf>
    <xf numFmtId="0" fontId="19" fillId="1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57" fontId="0" fillId="4" borderId="5" xfId="0" applyNumberFormat="1" applyFill="1" applyBorder="1" applyAlignment="1" applyProtection="1">
      <alignment horizontal="center" vertical="center" shrinkToFit="1"/>
      <protection locked="0"/>
    </xf>
    <xf numFmtId="57" fontId="0" fillId="4" borderId="3" xfId="0" applyNumberFormat="1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 shrinkToFit="1"/>
    </xf>
    <xf numFmtId="0" fontId="12" fillId="7" borderId="14" xfId="0" applyFont="1" applyFill="1" applyBorder="1" applyAlignment="1">
      <alignment horizontal="center" vertical="center" shrinkToFit="1"/>
    </xf>
    <xf numFmtId="0" fontId="12" fillId="7" borderId="12" xfId="0" applyFont="1" applyFill="1" applyBorder="1" applyAlignment="1">
      <alignment horizontal="center" vertical="center" shrinkToFit="1"/>
    </xf>
    <xf numFmtId="0" fontId="12" fillId="7" borderId="4" xfId="0" applyFont="1" applyFill="1" applyBorder="1" applyAlignment="1">
      <alignment horizontal="center" vertical="center" shrinkToFit="1"/>
    </xf>
    <xf numFmtId="0" fontId="12" fillId="7" borderId="15" xfId="0" applyFont="1" applyFill="1" applyBorder="1" applyAlignment="1">
      <alignment horizontal="center" vertical="center" shrinkToFit="1"/>
    </xf>
    <xf numFmtId="0" fontId="12" fillId="7" borderId="13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8" borderId="6" xfId="0" applyFont="1" applyFill="1" applyBorder="1" applyAlignment="1">
      <alignment horizontal="distributed" vertical="center" shrinkToFit="1"/>
    </xf>
    <xf numFmtId="0" fontId="3" fillId="8" borderId="12" xfId="0" applyFont="1" applyFill="1" applyBorder="1" applyAlignment="1">
      <alignment horizontal="distributed" vertical="center" shrinkToFit="1"/>
    </xf>
    <xf numFmtId="177" fontId="2" fillId="0" borderId="6" xfId="0" applyNumberFormat="1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distributed" vertical="center" shrinkToFit="1"/>
    </xf>
    <xf numFmtId="0" fontId="3" fillId="8" borderId="13" xfId="0" applyFont="1" applyFill="1" applyBorder="1" applyAlignment="1">
      <alignment horizontal="distributed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 shrinkToFit="1"/>
    </xf>
    <xf numFmtId="0" fontId="0" fillId="0" borderId="13" xfId="0" applyBorder="1" applyAlignment="1">
      <alignment horizontal="distributed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12" xfId="0" applyBorder="1" applyAlignment="1">
      <alignment horizontal="distributed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13" fillId="0" borderId="38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4" fontId="2" fillId="0" borderId="9" xfId="0" applyNumberFormat="1" applyFont="1" applyBorder="1" applyAlignment="1">
      <alignment horizontal="center" vertical="center" shrinkToFit="1"/>
    </xf>
    <xf numFmtId="14" fontId="2" fillId="0" borderId="10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178" fontId="2" fillId="0" borderId="9" xfId="0" applyNumberFormat="1" applyFont="1" applyBorder="1" applyAlignment="1">
      <alignment horizontal="center" vertical="center" shrinkToFit="1"/>
    </xf>
    <xf numFmtId="178" fontId="2" fillId="0" borderId="1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179" fontId="0" fillId="0" borderId="0" xfId="0" applyNumberFormat="1" applyAlignment="1">
      <alignment horizontal="left" vertical="center" shrinkToFit="1"/>
    </xf>
    <xf numFmtId="0" fontId="6" fillId="5" borderId="46" xfId="0" applyFont="1" applyFill="1" applyBorder="1" applyAlignment="1">
      <alignment horizontal="center" vertical="center" shrinkToFit="1"/>
    </xf>
    <xf numFmtId="0" fontId="6" fillId="5" borderId="47" xfId="0" applyFont="1" applyFill="1" applyBorder="1" applyAlignment="1">
      <alignment horizontal="center" vertical="center" shrinkToFit="1"/>
    </xf>
    <xf numFmtId="0" fontId="6" fillId="9" borderId="46" xfId="0" applyFont="1" applyFill="1" applyBorder="1" applyAlignment="1">
      <alignment horizontal="center" vertical="center" shrinkToFit="1"/>
    </xf>
    <xf numFmtId="0" fontId="6" fillId="9" borderId="47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0" fontId="6" fillId="2" borderId="47" xfId="0" applyFont="1" applyFill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3" fillId="10" borderId="53" xfId="0" applyFont="1" applyFill="1" applyBorder="1" applyAlignment="1">
      <alignment horizontal="distributed" vertical="center" shrinkToFit="1"/>
    </xf>
    <xf numFmtId="0" fontId="3" fillId="10" borderId="13" xfId="0" applyFont="1" applyFill="1" applyBorder="1" applyAlignment="1">
      <alignment horizontal="distributed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10" borderId="48" xfId="0" applyFont="1" applyFill="1" applyBorder="1" applyAlignment="1">
      <alignment horizontal="distributed" vertical="center" shrinkToFit="1"/>
    </xf>
    <xf numFmtId="0" fontId="3" fillId="10" borderId="49" xfId="0" applyFont="1" applyFill="1" applyBorder="1" applyAlignment="1">
      <alignment horizontal="distributed" vertical="center" shrinkToFit="1"/>
    </xf>
    <xf numFmtId="0" fontId="0" fillId="0" borderId="55" xfId="0" applyBorder="1" applyAlignment="1">
      <alignment horizontal="distributed" vertical="center" shrinkToFit="1"/>
    </xf>
    <xf numFmtId="0" fontId="0" fillId="0" borderId="53" xfId="0" applyBorder="1" applyAlignment="1">
      <alignment horizontal="distributed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0" fillId="0" borderId="57" xfId="0" applyBorder="1" applyAlignment="1">
      <alignment horizontal="distributed" vertical="center" shrinkToFit="1"/>
    </xf>
    <xf numFmtId="0" fontId="0" fillId="0" borderId="58" xfId="0" applyBorder="1" applyAlignment="1">
      <alignment horizontal="distributed" vertical="center" shrinkToFit="1"/>
    </xf>
    <xf numFmtId="0" fontId="0" fillId="0" borderId="0" xfId="0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4" fontId="5" fillId="0" borderId="6" xfId="0" applyNumberFormat="1" applyFont="1" applyBorder="1" applyAlignment="1">
      <alignment horizontal="center" vertical="center" shrinkToFit="1"/>
    </xf>
    <xf numFmtId="14" fontId="5" fillId="0" borderId="14" xfId="0" applyNumberFormat="1" applyFont="1" applyBorder="1" applyAlignment="1">
      <alignment horizontal="center" vertical="center" shrinkToFit="1"/>
    </xf>
    <xf numFmtId="14" fontId="5" fillId="0" borderId="12" xfId="0" applyNumberFormat="1" applyFont="1" applyBorder="1" applyAlignment="1">
      <alignment horizontal="center" vertical="center" shrinkToFit="1"/>
    </xf>
    <xf numFmtId="14" fontId="5" fillId="0" borderId="4" xfId="0" applyNumberFormat="1" applyFont="1" applyBorder="1" applyAlignment="1">
      <alignment horizontal="center" vertical="center" shrinkToFit="1"/>
    </xf>
    <xf numFmtId="14" fontId="5" fillId="0" borderId="15" xfId="0" applyNumberFormat="1" applyFont="1" applyBorder="1" applyAlignment="1">
      <alignment horizontal="center" vertical="center" shrinkToFit="1"/>
    </xf>
    <xf numFmtId="14" fontId="5" fillId="0" borderId="13" xfId="0" applyNumberFormat="1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14" fontId="5" fillId="0" borderId="0" xfId="0" applyNumberFormat="1" applyFont="1" applyAlignment="1">
      <alignment horizontal="center" vertical="center" shrinkToFit="1"/>
    </xf>
    <xf numFmtId="14" fontId="5" fillId="0" borderId="70" xfId="0" applyNumberFormat="1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17" fillId="0" borderId="64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14" fontId="5" fillId="0" borderId="59" xfId="0" applyNumberFormat="1" applyFont="1" applyBorder="1" applyAlignment="1">
      <alignment horizontal="center" vertical="center" shrinkToFit="1"/>
    </xf>
    <xf numFmtId="14" fontId="5" fillId="0" borderId="60" xfId="0" applyNumberFormat="1" applyFont="1" applyBorder="1" applyAlignment="1">
      <alignment horizontal="center" vertical="center" shrinkToFit="1"/>
    </xf>
    <xf numFmtId="14" fontId="5" fillId="0" borderId="58" xfId="0" applyNumberFormat="1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distributed" vertical="center" shrinkToFit="1"/>
    </xf>
    <xf numFmtId="0" fontId="3" fillId="3" borderId="12" xfId="0" applyFont="1" applyFill="1" applyBorder="1" applyAlignment="1">
      <alignment horizontal="distributed" vertical="center" shrinkToFit="1"/>
    </xf>
    <xf numFmtId="0" fontId="3" fillId="3" borderId="4" xfId="0" applyFont="1" applyFill="1" applyBorder="1" applyAlignment="1">
      <alignment horizontal="distributed" vertical="center" shrinkToFit="1"/>
    </xf>
    <xf numFmtId="0" fontId="3" fillId="3" borderId="13" xfId="0" applyFont="1" applyFill="1" applyBorder="1" applyAlignment="1">
      <alignment horizontal="distributed" vertical="center" shrinkToFit="1"/>
    </xf>
    <xf numFmtId="0" fontId="6" fillId="3" borderId="46" xfId="0" applyFont="1" applyFill="1" applyBorder="1" applyAlignment="1">
      <alignment horizontal="center" vertical="center" shrinkToFit="1"/>
    </xf>
    <xf numFmtId="0" fontId="6" fillId="3" borderId="47" xfId="0" applyFont="1" applyFill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11" borderId="46" xfId="0" applyFont="1" applyFill="1" applyBorder="1" applyAlignment="1">
      <alignment horizontal="center" vertical="center" shrinkToFit="1"/>
    </xf>
    <xf numFmtId="0" fontId="6" fillId="11" borderId="47" xfId="0" applyFont="1" applyFill="1" applyBorder="1" applyAlignment="1">
      <alignment horizontal="center" vertical="center" shrinkToFit="1"/>
    </xf>
    <xf numFmtId="0" fontId="6" fillId="10" borderId="46" xfId="0" applyFont="1" applyFill="1" applyBorder="1" applyAlignment="1">
      <alignment horizontal="center" vertical="center" shrinkToFit="1"/>
    </xf>
    <xf numFmtId="0" fontId="6" fillId="10" borderId="47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distributed" vertical="center" shrinkToFit="1"/>
    </xf>
    <xf numFmtId="0" fontId="3" fillId="2" borderId="13" xfId="0" applyFont="1" applyFill="1" applyBorder="1" applyAlignment="1">
      <alignment horizontal="distributed" vertical="center" shrinkToFit="1"/>
    </xf>
    <xf numFmtId="0" fontId="3" fillId="2" borderId="48" xfId="0" applyFont="1" applyFill="1" applyBorder="1" applyAlignment="1">
      <alignment horizontal="distributed" vertical="center" shrinkToFit="1"/>
    </xf>
    <xf numFmtId="0" fontId="3" fillId="2" borderId="49" xfId="0" applyFont="1" applyFill="1" applyBorder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(10)%20&#23554;&#38272;&#22996;&#21729;&#38263;&#38306;&#20418;\(1419)%20&#23554;&#38272;&#22996;&#21729;&#38263;&#26989;&#21209;\(10)%20&#21442;&#21152;&#30003;&#36796;&#26360;\201706_&#30476;&#32207;&#20307;(6&#26376;2&#26085;-5&#26085;)\&#32207;&#20307;_&#24499;&#23798;&#24066;&#314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5月選手権(団体)"/>
      <sheetName val="6月総体(団体)"/>
      <sheetName val="11月新人(団体)"/>
      <sheetName val="5月選手権"/>
      <sheetName val="6月総体"/>
      <sheetName val="8月夏季選"/>
      <sheetName val="10月新人"/>
      <sheetName val="11月シングルス"/>
    </sheetNames>
    <sheetDataSet>
      <sheetData sheetId="0">
        <row r="4">
          <cell r="K4" t="str">
            <v>男子</v>
          </cell>
        </row>
        <row r="5">
          <cell r="K5" t="str">
            <v>女子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58"/>
  <sheetViews>
    <sheetView tabSelected="1" workbookViewId="0">
      <selection activeCell="K20" sqref="K20"/>
    </sheetView>
  </sheetViews>
  <sheetFormatPr defaultRowHeight="13" x14ac:dyDescent="0.2"/>
  <sheetData>
    <row r="1" spans="1:17" s="99" customFormat="1" ht="23.15" customHeight="1" x14ac:dyDescent="0.2">
      <c r="A1" s="97" t="s">
        <v>134</v>
      </c>
      <c r="B1" s="98"/>
      <c r="C1" s="99" t="s">
        <v>135</v>
      </c>
    </row>
    <row r="3" spans="1:17" x14ac:dyDescent="0.2">
      <c r="B3" s="115" t="s">
        <v>27</v>
      </c>
      <c r="C3" s="116"/>
      <c r="D3" s="116"/>
      <c r="E3" s="116"/>
      <c r="F3" s="116"/>
      <c r="G3" s="116"/>
      <c r="H3" s="81"/>
    </row>
    <row r="4" spans="1:17" x14ac:dyDescent="0.2">
      <c r="B4" s="7" t="s">
        <v>112</v>
      </c>
      <c r="C4" s="105" t="s">
        <v>113</v>
      </c>
      <c r="D4" s="106"/>
      <c r="E4" s="7" t="s">
        <v>114</v>
      </c>
      <c r="F4" s="105" t="s">
        <v>28</v>
      </c>
      <c r="G4" s="106"/>
      <c r="I4" s="13" t="s">
        <v>38</v>
      </c>
      <c r="K4" s="83" t="s">
        <v>129</v>
      </c>
    </row>
    <row r="5" spans="1:17" x14ac:dyDescent="0.2">
      <c r="A5" s="14" t="s">
        <v>32</v>
      </c>
      <c r="B5" s="15" t="s">
        <v>68</v>
      </c>
      <c r="C5" s="101" t="s">
        <v>138</v>
      </c>
      <c r="D5" s="103"/>
      <c r="E5" s="15" t="s">
        <v>68</v>
      </c>
      <c r="F5" s="101" t="s">
        <v>33</v>
      </c>
      <c r="G5" s="103"/>
      <c r="I5" s="19">
        <v>45812</v>
      </c>
      <c r="K5" s="15" t="s">
        <v>130</v>
      </c>
      <c r="M5" s="87" t="s">
        <v>115</v>
      </c>
    </row>
    <row r="6" spans="1:17" x14ac:dyDescent="0.2">
      <c r="B6" s="80"/>
      <c r="C6" s="120"/>
      <c r="D6" s="121"/>
      <c r="E6" s="78" t="s">
        <v>115</v>
      </c>
      <c r="F6" s="122"/>
      <c r="G6" s="123"/>
      <c r="I6" s="82"/>
      <c r="K6" s="89"/>
      <c r="M6" s="87" t="s">
        <v>116</v>
      </c>
    </row>
    <row r="7" spans="1:17" x14ac:dyDescent="0.2">
      <c r="B7" s="13" t="s">
        <v>29</v>
      </c>
      <c r="C7" s="105" t="s">
        <v>30</v>
      </c>
      <c r="D7" s="127"/>
      <c r="E7" s="106"/>
      <c r="F7" s="13" t="s">
        <v>31</v>
      </c>
      <c r="G7" s="13" t="s">
        <v>117</v>
      </c>
      <c r="I7" s="105" t="s">
        <v>120</v>
      </c>
      <c r="J7" s="106"/>
      <c r="K7" s="105" t="s">
        <v>122</v>
      </c>
      <c r="L7" s="106"/>
      <c r="M7" s="13" t="s">
        <v>119</v>
      </c>
    </row>
    <row r="8" spans="1:17" x14ac:dyDescent="0.2">
      <c r="A8" s="14" t="s">
        <v>32</v>
      </c>
      <c r="B8" s="15" t="s">
        <v>34</v>
      </c>
      <c r="C8" s="101" t="s">
        <v>35</v>
      </c>
      <c r="D8" s="102"/>
      <c r="E8" s="103"/>
      <c r="F8" s="15" t="s">
        <v>67</v>
      </c>
      <c r="G8" s="15" t="s">
        <v>118</v>
      </c>
      <c r="I8" s="101" t="s">
        <v>123</v>
      </c>
      <c r="J8" s="103"/>
      <c r="K8" s="101" t="s">
        <v>121</v>
      </c>
      <c r="L8" s="103"/>
      <c r="M8" s="18" t="s">
        <v>39</v>
      </c>
    </row>
    <row r="9" spans="1:17" x14ac:dyDescent="0.2">
      <c r="B9" s="16"/>
      <c r="C9" s="111"/>
      <c r="D9" s="112"/>
      <c r="E9" s="113"/>
      <c r="F9" s="17"/>
      <c r="G9" s="17"/>
      <c r="I9" s="107"/>
      <c r="J9" s="108"/>
      <c r="K9" s="107"/>
      <c r="L9" s="108"/>
      <c r="M9" s="23"/>
    </row>
    <row r="11" spans="1:17" x14ac:dyDescent="0.2">
      <c r="J11" s="79"/>
      <c r="K11" s="79"/>
      <c r="L11" s="79"/>
      <c r="M11" s="79"/>
      <c r="N11" s="79"/>
      <c r="O11" s="79"/>
      <c r="P11" s="79"/>
      <c r="Q11" s="79"/>
    </row>
    <row r="12" spans="1:17" x14ac:dyDescent="0.2">
      <c r="B12" s="124" t="s">
        <v>40</v>
      </c>
      <c r="C12" s="125"/>
      <c r="D12" s="125"/>
      <c r="E12" s="125"/>
      <c r="F12" s="125"/>
      <c r="G12" s="125"/>
      <c r="H12" s="126"/>
      <c r="J12" s="109" t="s">
        <v>36</v>
      </c>
      <c r="K12" s="109"/>
      <c r="L12" s="109"/>
      <c r="M12" s="79"/>
      <c r="N12" s="79"/>
      <c r="O12" s="79"/>
      <c r="P12" s="79"/>
      <c r="Q12" s="79"/>
    </row>
    <row r="13" spans="1:17" x14ac:dyDescent="0.2">
      <c r="B13" s="104" t="s">
        <v>41</v>
      </c>
      <c r="C13" s="104"/>
      <c r="D13" s="104" t="s">
        <v>37</v>
      </c>
      <c r="E13" s="105"/>
      <c r="F13" s="13" t="s">
        <v>1</v>
      </c>
      <c r="G13" s="24" t="s">
        <v>42</v>
      </c>
      <c r="H13" s="13" t="s">
        <v>4</v>
      </c>
      <c r="J13" s="104" t="s">
        <v>9</v>
      </c>
      <c r="K13" s="104"/>
      <c r="L13" s="13" t="s">
        <v>119</v>
      </c>
      <c r="M13" s="88" t="s">
        <v>128</v>
      </c>
      <c r="N13" s="79"/>
      <c r="O13" s="79"/>
      <c r="P13" s="79"/>
      <c r="Q13" s="79"/>
    </row>
    <row r="14" spans="1:17" ht="13.5" thickBot="1" x14ac:dyDescent="0.25">
      <c r="A14" s="14" t="s">
        <v>32</v>
      </c>
      <c r="B14" s="25" t="s">
        <v>43</v>
      </c>
      <c r="C14" s="26" t="s">
        <v>44</v>
      </c>
      <c r="D14" s="27" t="s">
        <v>69</v>
      </c>
      <c r="E14" s="28" t="s">
        <v>45</v>
      </c>
      <c r="F14" s="29">
        <v>3</v>
      </c>
      <c r="G14" s="96">
        <v>36559</v>
      </c>
      <c r="H14" s="29"/>
      <c r="J14" s="110" t="s">
        <v>121</v>
      </c>
      <c r="K14" s="110"/>
      <c r="L14" s="18" t="s">
        <v>39</v>
      </c>
      <c r="M14" s="15" t="s">
        <v>133</v>
      </c>
      <c r="N14" s="86">
        <v>1</v>
      </c>
      <c r="O14" s="79"/>
      <c r="P14" s="79"/>
      <c r="Q14" s="79"/>
    </row>
    <row r="15" spans="1:17" x14ac:dyDescent="0.2">
      <c r="A15" s="30">
        <v>1</v>
      </c>
      <c r="B15" s="31"/>
      <c r="C15" s="32"/>
      <c r="D15" s="33"/>
      <c r="E15" s="34"/>
      <c r="F15" s="35"/>
      <c r="G15" s="36"/>
      <c r="H15" s="37"/>
      <c r="J15" s="100"/>
      <c r="K15" s="100"/>
      <c r="L15" s="23"/>
      <c r="M15" s="23"/>
      <c r="N15" s="86">
        <v>2</v>
      </c>
      <c r="O15" s="79"/>
      <c r="P15" s="79"/>
      <c r="Q15" s="79"/>
    </row>
    <row r="16" spans="1:17" x14ac:dyDescent="0.2">
      <c r="A16" s="38">
        <v>2</v>
      </c>
      <c r="B16" s="20"/>
      <c r="C16" s="21"/>
      <c r="D16" s="22"/>
      <c r="E16" s="39"/>
      <c r="F16" s="40"/>
      <c r="G16" s="16"/>
      <c r="H16" s="41"/>
      <c r="J16" s="79"/>
      <c r="K16" s="79"/>
      <c r="L16" s="79"/>
      <c r="M16" s="79"/>
      <c r="N16" s="86">
        <v>3</v>
      </c>
      <c r="O16" s="79"/>
      <c r="P16" s="79"/>
      <c r="Q16" s="79"/>
    </row>
    <row r="17" spans="1:17" x14ac:dyDescent="0.2">
      <c r="A17" s="38">
        <v>3</v>
      </c>
      <c r="B17" s="20"/>
      <c r="C17" s="21"/>
      <c r="D17" s="22"/>
      <c r="E17" s="39"/>
      <c r="F17" s="40"/>
      <c r="G17" s="16"/>
      <c r="H17" s="41"/>
      <c r="J17" s="79"/>
      <c r="K17" s="79"/>
      <c r="L17" s="79"/>
      <c r="M17" s="79"/>
      <c r="N17" s="86">
        <v>4</v>
      </c>
      <c r="O17" s="79"/>
      <c r="P17" s="79"/>
      <c r="Q17" s="79"/>
    </row>
    <row r="18" spans="1:17" x14ac:dyDescent="0.2">
      <c r="A18" s="38">
        <v>4</v>
      </c>
      <c r="B18" s="20"/>
      <c r="C18" s="21"/>
      <c r="D18" s="22"/>
      <c r="E18" s="39"/>
      <c r="F18" s="40"/>
      <c r="G18" s="16"/>
      <c r="H18" s="41"/>
      <c r="J18" s="79"/>
      <c r="K18" s="79"/>
      <c r="L18" s="79"/>
      <c r="M18" s="79"/>
      <c r="N18" s="79"/>
      <c r="O18" s="79"/>
      <c r="P18" s="79"/>
      <c r="Q18" s="79"/>
    </row>
    <row r="19" spans="1:17" x14ac:dyDescent="0.2">
      <c r="A19" s="38">
        <v>5</v>
      </c>
      <c r="B19" s="20"/>
      <c r="C19" s="21"/>
      <c r="D19" s="22"/>
      <c r="E19" s="39"/>
      <c r="F19" s="40"/>
      <c r="G19" s="16"/>
      <c r="H19" s="41"/>
      <c r="J19" s="79"/>
      <c r="K19" s="79"/>
      <c r="L19" s="79"/>
      <c r="M19" s="79"/>
      <c r="N19" s="79"/>
      <c r="O19" s="79"/>
      <c r="P19" s="79"/>
      <c r="Q19" s="79"/>
    </row>
    <row r="20" spans="1:17" x14ac:dyDescent="0.2">
      <c r="A20" s="38">
        <v>6</v>
      </c>
      <c r="B20" s="20"/>
      <c r="C20" s="21"/>
      <c r="D20" s="22"/>
      <c r="E20" s="39"/>
      <c r="F20" s="40"/>
      <c r="G20" s="16"/>
      <c r="H20" s="41"/>
    </row>
    <row r="21" spans="1:17" x14ac:dyDescent="0.2">
      <c r="A21" s="38">
        <v>7</v>
      </c>
      <c r="B21" s="20"/>
      <c r="C21" s="21"/>
      <c r="D21" s="22"/>
      <c r="E21" s="39"/>
      <c r="F21" s="40"/>
      <c r="G21" s="16"/>
      <c r="H21" s="41"/>
    </row>
    <row r="22" spans="1:17" ht="13.5" thickBot="1" x14ac:dyDescent="0.25">
      <c r="A22" s="42">
        <v>8</v>
      </c>
      <c r="B22" s="43"/>
      <c r="C22" s="44"/>
      <c r="D22" s="45"/>
      <c r="E22" s="46"/>
      <c r="F22" s="47"/>
      <c r="G22" s="48"/>
      <c r="H22" s="49"/>
    </row>
    <row r="24" spans="1:17" x14ac:dyDescent="0.2">
      <c r="B24" s="117" t="s">
        <v>46</v>
      </c>
      <c r="C24" s="118"/>
      <c r="D24" s="118"/>
      <c r="E24" s="118"/>
      <c r="F24" s="118"/>
      <c r="G24" s="118"/>
      <c r="H24" s="119"/>
      <c r="J24" s="114" t="s">
        <v>124</v>
      </c>
      <c r="K24" s="114"/>
      <c r="L24" s="114"/>
      <c r="M24" s="114"/>
      <c r="N24" s="114"/>
    </row>
    <row r="25" spans="1:17" x14ac:dyDescent="0.2">
      <c r="B25" s="104" t="s">
        <v>41</v>
      </c>
      <c r="C25" s="104"/>
      <c r="D25" s="104" t="s">
        <v>37</v>
      </c>
      <c r="E25" s="105"/>
      <c r="F25" s="13" t="s">
        <v>1</v>
      </c>
      <c r="G25" s="13" t="s">
        <v>42</v>
      </c>
      <c r="H25" s="13" t="s">
        <v>4</v>
      </c>
      <c r="J25" s="104" t="s">
        <v>9</v>
      </c>
      <c r="K25" s="104"/>
      <c r="L25" s="13" t="s">
        <v>119</v>
      </c>
      <c r="M25" s="24" t="s">
        <v>125</v>
      </c>
      <c r="N25" s="24" t="s">
        <v>126</v>
      </c>
    </row>
    <row r="26" spans="1:17" ht="13.5" thickBot="1" x14ac:dyDescent="0.25">
      <c r="A26" s="14" t="s">
        <v>32</v>
      </c>
      <c r="B26" s="25" t="s">
        <v>43</v>
      </c>
      <c r="C26" s="26" t="s">
        <v>44</v>
      </c>
      <c r="D26" s="27" t="s">
        <v>69</v>
      </c>
      <c r="E26" s="28" t="s">
        <v>45</v>
      </c>
      <c r="F26" s="29">
        <v>3</v>
      </c>
      <c r="G26" s="96">
        <v>36559</v>
      </c>
      <c r="H26" s="29"/>
      <c r="J26" s="110" t="s">
        <v>121</v>
      </c>
      <c r="K26" s="110"/>
      <c r="L26" s="18" t="s">
        <v>39</v>
      </c>
      <c r="M26" s="15" t="s">
        <v>68</v>
      </c>
      <c r="N26" s="15" t="s">
        <v>68</v>
      </c>
    </row>
    <row r="27" spans="1:17" x14ac:dyDescent="0.2">
      <c r="A27" s="30" t="s">
        <v>47</v>
      </c>
      <c r="B27" s="31"/>
      <c r="C27" s="32"/>
      <c r="D27" s="33"/>
      <c r="E27" s="34"/>
      <c r="F27" s="35"/>
      <c r="G27" s="50"/>
      <c r="H27" s="37"/>
      <c r="J27" s="100"/>
      <c r="K27" s="100"/>
      <c r="L27" s="23"/>
      <c r="M27" s="40"/>
      <c r="N27" s="40"/>
      <c r="P27" s="86" t="s">
        <v>127</v>
      </c>
    </row>
    <row r="28" spans="1:17" ht="13.5" thickBot="1" x14ac:dyDescent="0.25">
      <c r="A28" s="42" t="s">
        <v>48</v>
      </c>
      <c r="B28" s="43"/>
      <c r="C28" s="44"/>
      <c r="D28" s="45"/>
      <c r="E28" s="46"/>
      <c r="F28" s="47"/>
      <c r="G28" s="51"/>
      <c r="H28" s="49"/>
      <c r="J28" s="100"/>
      <c r="K28" s="100"/>
      <c r="L28" s="84"/>
      <c r="M28" s="40"/>
      <c r="N28" s="40"/>
    </row>
    <row r="29" spans="1:17" x14ac:dyDescent="0.2">
      <c r="A29" s="30" t="s">
        <v>49</v>
      </c>
      <c r="B29" s="31"/>
      <c r="C29" s="32"/>
      <c r="D29" s="33"/>
      <c r="E29" s="34"/>
      <c r="F29" s="35"/>
      <c r="G29" s="50"/>
      <c r="H29" s="37"/>
      <c r="J29" s="100"/>
      <c r="K29" s="100"/>
      <c r="L29" s="85"/>
      <c r="M29" s="40"/>
      <c r="N29" s="40"/>
    </row>
    <row r="30" spans="1:17" ht="13.5" thickBot="1" x14ac:dyDescent="0.25">
      <c r="A30" s="42" t="s">
        <v>50</v>
      </c>
      <c r="B30" s="43"/>
      <c r="C30" s="44"/>
      <c r="D30" s="45"/>
      <c r="E30" s="46"/>
      <c r="F30" s="47"/>
      <c r="G30" s="51"/>
      <c r="H30" s="49"/>
      <c r="J30" s="100"/>
      <c r="K30" s="100"/>
      <c r="L30" s="85"/>
      <c r="M30" s="40"/>
      <c r="N30" s="40"/>
    </row>
    <row r="31" spans="1:17" x14ac:dyDescent="0.2">
      <c r="A31" s="30" t="s">
        <v>51</v>
      </c>
      <c r="B31" s="31"/>
      <c r="C31" s="32"/>
      <c r="D31" s="33"/>
      <c r="E31" s="34"/>
      <c r="F31" s="35"/>
      <c r="G31" s="50"/>
      <c r="H31" s="37"/>
    </row>
    <row r="32" spans="1:17" ht="13.5" thickBot="1" x14ac:dyDescent="0.25">
      <c r="A32" s="42" t="s">
        <v>52</v>
      </c>
      <c r="B32" s="43"/>
      <c r="C32" s="44"/>
      <c r="D32" s="45"/>
      <c r="E32" s="46"/>
      <c r="F32" s="47"/>
      <c r="G32" s="51"/>
      <c r="H32" s="49"/>
    </row>
    <row r="33" spans="1:8" x14ac:dyDescent="0.2">
      <c r="A33" s="30" t="s">
        <v>53</v>
      </c>
      <c r="B33" s="31"/>
      <c r="C33" s="32"/>
      <c r="D33" s="33"/>
      <c r="E33" s="34"/>
      <c r="F33" s="35"/>
      <c r="G33" s="50"/>
      <c r="H33" s="37"/>
    </row>
    <row r="34" spans="1:8" ht="13.5" thickBot="1" x14ac:dyDescent="0.25">
      <c r="A34" s="42" t="s">
        <v>54</v>
      </c>
      <c r="B34" s="43"/>
      <c r="C34" s="44"/>
      <c r="D34" s="45"/>
      <c r="E34" s="46"/>
      <c r="F34" s="47"/>
      <c r="G34" s="51"/>
      <c r="H34" s="49"/>
    </row>
    <row r="35" spans="1:8" x14ac:dyDescent="0.2">
      <c r="A35" s="30" t="s">
        <v>55</v>
      </c>
      <c r="B35" s="31"/>
      <c r="C35" s="32"/>
      <c r="D35" s="33"/>
      <c r="E35" s="34"/>
      <c r="F35" s="35"/>
      <c r="G35" s="50"/>
      <c r="H35" s="37"/>
    </row>
    <row r="36" spans="1:8" ht="13.5" thickBot="1" x14ac:dyDescent="0.25">
      <c r="A36" s="42" t="s">
        <v>56</v>
      </c>
      <c r="B36" s="43"/>
      <c r="C36" s="44"/>
      <c r="D36" s="45"/>
      <c r="E36" s="46"/>
      <c r="F36" s="47"/>
      <c r="G36" s="51"/>
      <c r="H36" s="49"/>
    </row>
    <row r="37" spans="1:8" x14ac:dyDescent="0.2">
      <c r="A37" s="30" t="s">
        <v>57</v>
      </c>
      <c r="B37" s="31"/>
      <c r="C37" s="32"/>
      <c r="D37" s="33"/>
      <c r="E37" s="34"/>
      <c r="F37" s="35"/>
      <c r="G37" s="50"/>
      <c r="H37" s="37"/>
    </row>
    <row r="38" spans="1:8" ht="13.5" thickBot="1" x14ac:dyDescent="0.25">
      <c r="A38" s="42" t="s">
        <v>58</v>
      </c>
      <c r="B38" s="43"/>
      <c r="C38" s="44"/>
      <c r="D38" s="45"/>
      <c r="E38" s="46"/>
      <c r="F38" s="47"/>
      <c r="G38" s="51"/>
      <c r="H38" s="49"/>
    </row>
    <row r="39" spans="1:8" x14ac:dyDescent="0.2">
      <c r="A39" s="30" t="s">
        <v>59</v>
      </c>
      <c r="B39" s="31"/>
      <c r="C39" s="32"/>
      <c r="D39" s="33"/>
      <c r="E39" s="34"/>
      <c r="F39" s="35"/>
      <c r="G39" s="50"/>
      <c r="H39" s="37"/>
    </row>
    <row r="40" spans="1:8" ht="13.5" thickBot="1" x14ac:dyDescent="0.25">
      <c r="A40" s="42" t="s">
        <v>60</v>
      </c>
      <c r="B40" s="43"/>
      <c r="C40" s="44"/>
      <c r="D40" s="45"/>
      <c r="E40" s="46"/>
      <c r="F40" s="47"/>
      <c r="G40" s="51"/>
      <c r="H40" s="49"/>
    </row>
    <row r="41" spans="1:8" x14ac:dyDescent="0.2">
      <c r="A41" s="30" t="s">
        <v>61</v>
      </c>
      <c r="B41" s="31"/>
      <c r="C41" s="32"/>
      <c r="D41" s="33"/>
      <c r="E41" s="34"/>
      <c r="F41" s="35"/>
      <c r="G41" s="50"/>
      <c r="H41" s="37"/>
    </row>
    <row r="42" spans="1:8" ht="13.5" thickBot="1" x14ac:dyDescent="0.25">
      <c r="A42" s="42" t="s">
        <v>62</v>
      </c>
      <c r="B42" s="43"/>
      <c r="C42" s="44"/>
      <c r="D42" s="45"/>
      <c r="E42" s="46"/>
      <c r="F42" s="47"/>
      <c r="G42" s="51"/>
      <c r="H42" s="49"/>
    </row>
    <row r="43" spans="1:8" x14ac:dyDescent="0.2">
      <c r="A43" s="30" t="s">
        <v>63</v>
      </c>
      <c r="B43" s="31"/>
      <c r="C43" s="32"/>
      <c r="D43" s="33"/>
      <c r="E43" s="34"/>
      <c r="F43" s="35"/>
      <c r="G43" s="50"/>
      <c r="H43" s="37"/>
    </row>
    <row r="44" spans="1:8" ht="13.5" thickBot="1" x14ac:dyDescent="0.25">
      <c r="A44" s="42" t="s">
        <v>74</v>
      </c>
      <c r="B44" s="43"/>
      <c r="C44" s="44"/>
      <c r="D44" s="45"/>
      <c r="E44" s="46"/>
      <c r="F44" s="47"/>
      <c r="G44" s="51"/>
      <c r="H44" s="49"/>
    </row>
    <row r="45" spans="1:8" x14ac:dyDescent="0.2">
      <c r="A45" s="30" t="s">
        <v>70</v>
      </c>
      <c r="B45" s="31"/>
      <c r="C45" s="32"/>
      <c r="D45" s="33"/>
      <c r="E45" s="34"/>
      <c r="F45" s="35"/>
      <c r="G45" s="50"/>
      <c r="H45" s="37"/>
    </row>
    <row r="46" spans="1:8" ht="13.5" thickBot="1" x14ac:dyDescent="0.25">
      <c r="A46" s="42" t="s">
        <v>75</v>
      </c>
      <c r="B46" s="43"/>
      <c r="C46" s="44"/>
      <c r="D46" s="45"/>
      <c r="E46" s="46"/>
      <c r="F46" s="47"/>
      <c r="G46" s="51"/>
      <c r="H46" s="49"/>
    </row>
    <row r="47" spans="1:8" x14ac:dyDescent="0.2">
      <c r="A47" s="30" t="s">
        <v>72</v>
      </c>
      <c r="B47" s="31"/>
      <c r="C47" s="32"/>
      <c r="D47" s="33"/>
      <c r="E47" s="34"/>
      <c r="F47" s="35"/>
      <c r="G47" s="50"/>
      <c r="H47" s="37"/>
    </row>
    <row r="48" spans="1:8" ht="13.5" thickBot="1" x14ac:dyDescent="0.25">
      <c r="A48" s="42" t="s">
        <v>64</v>
      </c>
      <c r="B48" s="43"/>
      <c r="C48" s="44"/>
      <c r="D48" s="45"/>
      <c r="E48" s="46"/>
      <c r="F48" s="47"/>
      <c r="G48" s="51"/>
      <c r="H48" s="49"/>
    </row>
    <row r="49" spans="1:8" x14ac:dyDescent="0.2">
      <c r="A49" s="30" t="s">
        <v>71</v>
      </c>
      <c r="B49" s="31"/>
      <c r="C49" s="32"/>
      <c r="D49" s="33"/>
      <c r="E49" s="34"/>
      <c r="F49" s="35"/>
      <c r="G49" s="50"/>
      <c r="H49" s="37"/>
    </row>
    <row r="50" spans="1:8" ht="13.5" thickBot="1" x14ac:dyDescent="0.25">
      <c r="A50" s="42" t="s">
        <v>76</v>
      </c>
      <c r="B50" s="43"/>
      <c r="C50" s="44"/>
      <c r="D50" s="45"/>
      <c r="E50" s="46"/>
      <c r="F50" s="47"/>
      <c r="G50" s="51"/>
      <c r="H50" s="49"/>
    </row>
    <row r="51" spans="1:8" x14ac:dyDescent="0.2">
      <c r="A51" s="30" t="s">
        <v>77</v>
      </c>
      <c r="B51" s="31"/>
      <c r="C51" s="32"/>
      <c r="D51" s="33"/>
      <c r="E51" s="34"/>
      <c r="F51" s="35"/>
      <c r="G51" s="50"/>
      <c r="H51" s="37"/>
    </row>
    <row r="52" spans="1:8" ht="13.5" thickBot="1" x14ac:dyDescent="0.25">
      <c r="A52" s="42" t="s">
        <v>78</v>
      </c>
      <c r="B52" s="43"/>
      <c r="C52" s="44"/>
      <c r="D52" s="45"/>
      <c r="E52" s="46"/>
      <c r="F52" s="47"/>
      <c r="G52" s="51"/>
      <c r="H52" s="49"/>
    </row>
    <row r="53" spans="1:8" x14ac:dyDescent="0.2">
      <c r="A53" s="30" t="s">
        <v>73</v>
      </c>
      <c r="B53" s="31"/>
      <c r="C53" s="32"/>
      <c r="D53" s="33"/>
      <c r="E53" s="34"/>
      <c r="F53" s="35"/>
      <c r="G53" s="50"/>
      <c r="H53" s="37"/>
    </row>
    <row r="54" spans="1:8" ht="13.5" thickBot="1" x14ac:dyDescent="0.25">
      <c r="A54" s="42" t="s">
        <v>79</v>
      </c>
      <c r="B54" s="43"/>
      <c r="C54" s="44"/>
      <c r="D54" s="45"/>
      <c r="E54" s="46"/>
      <c r="F54" s="47"/>
      <c r="G54" s="51"/>
      <c r="H54" s="49"/>
    </row>
    <row r="55" spans="1:8" x14ac:dyDescent="0.2">
      <c r="A55" s="30" t="s">
        <v>80</v>
      </c>
      <c r="B55" s="31"/>
      <c r="C55" s="32"/>
      <c r="D55" s="33"/>
      <c r="E55" s="34"/>
      <c r="F55" s="35"/>
      <c r="G55" s="50"/>
      <c r="H55" s="37"/>
    </row>
    <row r="56" spans="1:8" ht="13.5" thickBot="1" x14ac:dyDescent="0.25">
      <c r="A56" s="42" t="s">
        <v>65</v>
      </c>
      <c r="B56" s="43"/>
      <c r="C56" s="44"/>
      <c r="D56" s="45"/>
      <c r="E56" s="46"/>
      <c r="F56" s="47"/>
      <c r="G56" s="51"/>
      <c r="H56" s="49"/>
    </row>
    <row r="57" spans="1:8" x14ac:dyDescent="0.2">
      <c r="A57" s="30" t="s">
        <v>81</v>
      </c>
      <c r="B57" s="31"/>
      <c r="C57" s="32"/>
      <c r="D57" s="33"/>
      <c r="E57" s="34"/>
      <c r="F57" s="35"/>
      <c r="G57" s="50"/>
      <c r="H57" s="37"/>
    </row>
    <row r="58" spans="1:8" ht="13.5" thickBot="1" x14ac:dyDescent="0.25">
      <c r="A58" s="42" t="s">
        <v>66</v>
      </c>
      <c r="B58" s="43"/>
      <c r="C58" s="44"/>
      <c r="D58" s="45"/>
      <c r="E58" s="46"/>
      <c r="F58" s="47"/>
      <c r="G58" s="51"/>
      <c r="H58" s="49"/>
    </row>
  </sheetData>
  <sheetProtection sheet="1" objects="1" scenarios="1"/>
  <protectedRanges>
    <protectedRange sqref="B27:H58 J27:K30 L27 M27:N30 B15:H22 B9:G9 B6:G6 I6 I9:M9 J15:M15 K6" name="範囲1"/>
  </protectedRanges>
  <mergeCells count="33">
    <mergeCell ref="B3:G3"/>
    <mergeCell ref="C4:D4"/>
    <mergeCell ref="C5:D5"/>
    <mergeCell ref="B24:H24"/>
    <mergeCell ref="B25:C25"/>
    <mergeCell ref="D25:E25"/>
    <mergeCell ref="C6:D6"/>
    <mergeCell ref="F4:G4"/>
    <mergeCell ref="F5:G5"/>
    <mergeCell ref="F6:G6"/>
    <mergeCell ref="B12:H12"/>
    <mergeCell ref="B13:C13"/>
    <mergeCell ref="C7:E7"/>
    <mergeCell ref="I7:J7"/>
    <mergeCell ref="I8:J8"/>
    <mergeCell ref="I9:J9"/>
    <mergeCell ref="J12:L12"/>
    <mergeCell ref="J25:K25"/>
    <mergeCell ref="K8:L8"/>
    <mergeCell ref="J13:K13"/>
    <mergeCell ref="J14:K14"/>
    <mergeCell ref="K9:L9"/>
    <mergeCell ref="K7:L7"/>
    <mergeCell ref="J24:N24"/>
    <mergeCell ref="J15:K15"/>
    <mergeCell ref="C8:E8"/>
    <mergeCell ref="J28:K28"/>
    <mergeCell ref="D13:E13"/>
    <mergeCell ref="J30:K30"/>
    <mergeCell ref="J26:K26"/>
    <mergeCell ref="J27:K27"/>
    <mergeCell ref="C9:E9"/>
    <mergeCell ref="J29:K29"/>
  </mergeCells>
  <phoneticPr fontId="1"/>
  <dataValidations count="7">
    <dataValidation imeMode="hiragana" allowBlank="1" showInputMessage="1" showErrorMessage="1" sqref="B27:C58 K6 B15:C22 C9:E9 F6 K9 J15 I9 J27:J30 C6" xr:uid="{00000000-0002-0000-0000-000000000000}"/>
    <dataValidation imeMode="halfAlpha" allowBlank="1" showInputMessage="1" showErrorMessage="1" sqref="F27:G58 F9:G9 L15 B9 F15:G22 M9 L27:L30" xr:uid="{00000000-0002-0000-0000-000001000000}"/>
    <dataValidation imeMode="fullKatakana" allowBlank="1" showInputMessage="1" showErrorMessage="1" sqref="D27:E58 D15:E22" xr:uid="{00000000-0002-0000-0000-000002000000}"/>
    <dataValidation type="list" imeMode="hiragana" allowBlank="1" showInputMessage="1" showErrorMessage="1" sqref="E6" xr:uid="{00000000-0002-0000-0000-000003000000}">
      <formula1>$M$5:$M$6</formula1>
    </dataValidation>
    <dataValidation type="list" imeMode="halfAlpha" allowBlank="1" showInputMessage="1" showErrorMessage="1" sqref="M27:N30" xr:uid="{00000000-0002-0000-0000-000004000000}">
      <formula1>$P$27:$P$28</formula1>
    </dataValidation>
    <dataValidation type="list" imeMode="hiragana" allowBlank="1" showInputMessage="1" showErrorMessage="1" sqref="M15" xr:uid="{00000000-0002-0000-0000-000005000000}">
      <formula1>$N$14:$N$17</formula1>
    </dataValidation>
    <dataValidation type="list" imeMode="hiragana" allowBlank="1" showInputMessage="1" showErrorMessage="1" sqref="B6" xr:uid="{00000000-0002-0000-0000-000006000000}">
      <formula1>"高知,愛媛,香川,徳島"</formula1>
    </dataValidation>
  </dataValidation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A1:Q58"/>
  <sheetViews>
    <sheetView workbookViewId="0">
      <selection activeCell="P11" sqref="P11"/>
    </sheetView>
  </sheetViews>
  <sheetFormatPr defaultRowHeight="13" x14ac:dyDescent="0.2"/>
  <sheetData>
    <row r="1" spans="1:17" s="99" customFormat="1" ht="23.15" customHeight="1" x14ac:dyDescent="0.2">
      <c r="A1" s="97" t="s">
        <v>134</v>
      </c>
      <c r="B1" s="98"/>
      <c r="C1" s="99" t="s">
        <v>136</v>
      </c>
    </row>
    <row r="3" spans="1:17" x14ac:dyDescent="0.2">
      <c r="B3" s="115" t="s">
        <v>27</v>
      </c>
      <c r="C3" s="116"/>
      <c r="D3" s="116"/>
      <c r="E3" s="116"/>
      <c r="F3" s="116"/>
      <c r="G3" s="116"/>
      <c r="H3" s="81"/>
    </row>
    <row r="4" spans="1:17" x14ac:dyDescent="0.2">
      <c r="B4" s="7" t="s">
        <v>112</v>
      </c>
      <c r="C4" s="105" t="s">
        <v>113</v>
      </c>
      <c r="D4" s="106"/>
      <c r="E4" s="7" t="s">
        <v>114</v>
      </c>
      <c r="F4" s="105" t="s">
        <v>28</v>
      </c>
      <c r="G4" s="106"/>
      <c r="I4" s="13" t="s">
        <v>38</v>
      </c>
      <c r="K4" s="83" t="s">
        <v>129</v>
      </c>
    </row>
    <row r="5" spans="1:17" x14ac:dyDescent="0.2">
      <c r="A5" s="14" t="s">
        <v>32</v>
      </c>
      <c r="B5" s="15" t="s">
        <v>68</v>
      </c>
      <c r="C5" s="101" t="s">
        <v>137</v>
      </c>
      <c r="D5" s="103"/>
      <c r="E5" s="15" t="s">
        <v>68</v>
      </c>
      <c r="F5" s="101" t="s">
        <v>33</v>
      </c>
      <c r="G5" s="103"/>
      <c r="I5" s="19">
        <v>45447</v>
      </c>
      <c r="K5" s="15" t="s">
        <v>130</v>
      </c>
      <c r="M5" s="87" t="s">
        <v>115</v>
      </c>
    </row>
    <row r="6" spans="1:17" x14ac:dyDescent="0.2">
      <c r="B6" s="80"/>
      <c r="C6" s="120"/>
      <c r="D6" s="121"/>
      <c r="E6" s="78"/>
      <c r="F6" s="122"/>
      <c r="G6" s="123"/>
      <c r="I6" s="82"/>
      <c r="K6" s="89"/>
      <c r="M6" s="87" t="s">
        <v>116</v>
      </c>
    </row>
    <row r="7" spans="1:17" x14ac:dyDescent="0.2">
      <c r="B7" s="13" t="s">
        <v>29</v>
      </c>
      <c r="C7" s="105" t="s">
        <v>30</v>
      </c>
      <c r="D7" s="127"/>
      <c r="E7" s="106"/>
      <c r="F7" s="13" t="s">
        <v>31</v>
      </c>
      <c r="G7" s="13" t="s">
        <v>117</v>
      </c>
      <c r="I7" s="105" t="s">
        <v>120</v>
      </c>
      <c r="J7" s="106"/>
      <c r="K7" s="105" t="s">
        <v>122</v>
      </c>
      <c r="L7" s="106"/>
      <c r="M7" s="13" t="s">
        <v>119</v>
      </c>
    </row>
    <row r="8" spans="1:17" x14ac:dyDescent="0.2">
      <c r="A8" s="14" t="s">
        <v>32</v>
      </c>
      <c r="B8" s="15" t="s">
        <v>34</v>
      </c>
      <c r="C8" s="101" t="s">
        <v>35</v>
      </c>
      <c r="D8" s="102"/>
      <c r="E8" s="103"/>
      <c r="F8" s="15" t="s">
        <v>67</v>
      </c>
      <c r="G8" s="15" t="s">
        <v>118</v>
      </c>
      <c r="I8" s="101" t="s">
        <v>123</v>
      </c>
      <c r="J8" s="103"/>
      <c r="K8" s="101" t="s">
        <v>121</v>
      </c>
      <c r="L8" s="103"/>
      <c r="M8" s="18" t="s">
        <v>39</v>
      </c>
    </row>
    <row r="9" spans="1:17" x14ac:dyDescent="0.2">
      <c r="B9" s="16"/>
      <c r="C9" s="111"/>
      <c r="D9" s="112"/>
      <c r="E9" s="113"/>
      <c r="F9" s="17"/>
      <c r="G9" s="17"/>
      <c r="I9" s="107"/>
      <c r="J9" s="108"/>
      <c r="K9" s="107"/>
      <c r="L9" s="108"/>
      <c r="M9" s="23"/>
    </row>
    <row r="11" spans="1:17" x14ac:dyDescent="0.2">
      <c r="J11" s="79"/>
      <c r="K11" s="79"/>
      <c r="L11" s="79"/>
      <c r="M11" s="79"/>
      <c r="N11" s="79"/>
      <c r="O11" s="79"/>
      <c r="P11" s="79"/>
      <c r="Q11" s="79"/>
    </row>
    <row r="12" spans="1:17" x14ac:dyDescent="0.2">
      <c r="B12" s="128" t="s">
        <v>40</v>
      </c>
      <c r="C12" s="129"/>
      <c r="D12" s="129"/>
      <c r="E12" s="129"/>
      <c r="F12" s="129"/>
      <c r="G12" s="129"/>
      <c r="H12" s="130"/>
      <c r="J12" s="131" t="s">
        <v>36</v>
      </c>
      <c r="K12" s="131"/>
      <c r="L12" s="131"/>
      <c r="M12" s="79"/>
      <c r="N12" s="79"/>
      <c r="O12" s="79"/>
      <c r="P12" s="79"/>
      <c r="Q12" s="79"/>
    </row>
    <row r="13" spans="1:17" x14ac:dyDescent="0.2">
      <c r="B13" s="104" t="s">
        <v>41</v>
      </c>
      <c r="C13" s="104"/>
      <c r="D13" s="104" t="s">
        <v>37</v>
      </c>
      <c r="E13" s="105"/>
      <c r="F13" s="13" t="s">
        <v>1</v>
      </c>
      <c r="G13" s="24" t="s">
        <v>42</v>
      </c>
      <c r="H13" s="13" t="s">
        <v>4</v>
      </c>
      <c r="J13" s="104" t="s">
        <v>9</v>
      </c>
      <c r="K13" s="104"/>
      <c r="L13" s="13" t="s">
        <v>119</v>
      </c>
      <c r="M13" s="88" t="s">
        <v>128</v>
      </c>
      <c r="N13" s="79"/>
      <c r="O13" s="79"/>
      <c r="P13" s="79"/>
      <c r="Q13" s="79"/>
    </row>
    <row r="14" spans="1:17" ht="13.5" thickBot="1" x14ac:dyDescent="0.25">
      <c r="A14" s="14" t="s">
        <v>32</v>
      </c>
      <c r="B14" s="25" t="s">
        <v>43</v>
      </c>
      <c r="C14" s="26" t="s">
        <v>44</v>
      </c>
      <c r="D14" s="27" t="s">
        <v>69</v>
      </c>
      <c r="E14" s="28" t="s">
        <v>45</v>
      </c>
      <c r="F14" s="29">
        <v>3</v>
      </c>
      <c r="G14" s="96">
        <v>36559</v>
      </c>
      <c r="H14" s="29"/>
      <c r="J14" s="110" t="s">
        <v>121</v>
      </c>
      <c r="K14" s="110"/>
      <c r="L14" s="18" t="s">
        <v>39</v>
      </c>
      <c r="M14" s="15" t="s">
        <v>133</v>
      </c>
      <c r="N14" s="86">
        <v>1</v>
      </c>
      <c r="O14" s="79"/>
      <c r="P14" s="79"/>
      <c r="Q14" s="79"/>
    </row>
    <row r="15" spans="1:17" x14ac:dyDescent="0.2">
      <c r="A15" s="30">
        <v>1</v>
      </c>
      <c r="B15" s="31"/>
      <c r="C15" s="32"/>
      <c r="D15" s="33"/>
      <c r="E15" s="34"/>
      <c r="F15" s="35"/>
      <c r="G15" s="36"/>
      <c r="H15" s="37"/>
      <c r="J15" s="100"/>
      <c r="K15" s="100"/>
      <c r="L15" s="23"/>
      <c r="M15" s="23"/>
      <c r="N15" s="86">
        <v>2</v>
      </c>
      <c r="O15" s="79"/>
      <c r="P15" s="79"/>
      <c r="Q15" s="79"/>
    </row>
    <row r="16" spans="1:17" x14ac:dyDescent="0.2">
      <c r="A16" s="38">
        <v>2</v>
      </c>
      <c r="B16" s="20"/>
      <c r="C16" s="21"/>
      <c r="D16" s="22"/>
      <c r="E16" s="39"/>
      <c r="F16" s="40"/>
      <c r="G16" s="16"/>
      <c r="H16" s="41"/>
      <c r="J16" s="79"/>
      <c r="K16" s="79"/>
      <c r="L16" s="79"/>
      <c r="M16" s="79"/>
      <c r="N16" s="86">
        <v>3</v>
      </c>
      <c r="O16" s="79"/>
      <c r="P16" s="79"/>
      <c r="Q16" s="79"/>
    </row>
    <row r="17" spans="1:17" x14ac:dyDescent="0.2">
      <c r="A17" s="38">
        <v>3</v>
      </c>
      <c r="B17" s="20"/>
      <c r="C17" s="21"/>
      <c r="D17" s="22"/>
      <c r="E17" s="39"/>
      <c r="F17" s="40"/>
      <c r="G17" s="16"/>
      <c r="H17" s="41"/>
      <c r="J17" s="79"/>
      <c r="K17" s="79"/>
      <c r="L17" s="79"/>
      <c r="M17" s="79"/>
      <c r="N17" s="86">
        <v>4</v>
      </c>
      <c r="O17" s="79"/>
      <c r="P17" s="79"/>
      <c r="Q17" s="79"/>
    </row>
    <row r="18" spans="1:17" x14ac:dyDescent="0.2">
      <c r="A18" s="38">
        <v>4</v>
      </c>
      <c r="B18" s="20"/>
      <c r="C18" s="21"/>
      <c r="D18" s="22"/>
      <c r="E18" s="39"/>
      <c r="F18" s="40"/>
      <c r="G18" s="16"/>
      <c r="H18" s="41"/>
      <c r="J18" s="79"/>
      <c r="K18" s="79"/>
      <c r="L18" s="79"/>
      <c r="M18" s="79"/>
      <c r="N18" s="79"/>
      <c r="O18" s="79"/>
      <c r="P18" s="79"/>
      <c r="Q18" s="79"/>
    </row>
    <row r="19" spans="1:17" x14ac:dyDescent="0.2">
      <c r="A19" s="38">
        <v>5</v>
      </c>
      <c r="B19" s="20"/>
      <c r="C19" s="21"/>
      <c r="D19" s="22"/>
      <c r="E19" s="39"/>
      <c r="F19" s="40"/>
      <c r="G19" s="16"/>
      <c r="H19" s="41"/>
      <c r="J19" s="79"/>
      <c r="K19" s="79"/>
      <c r="L19" s="79"/>
      <c r="M19" s="79"/>
      <c r="N19" s="79"/>
      <c r="O19" s="79"/>
      <c r="P19" s="79"/>
      <c r="Q19" s="79"/>
    </row>
    <row r="20" spans="1:17" x14ac:dyDescent="0.2">
      <c r="A20" s="38">
        <v>6</v>
      </c>
      <c r="B20" s="20"/>
      <c r="C20" s="21"/>
      <c r="D20" s="22"/>
      <c r="E20" s="39"/>
      <c r="F20" s="40"/>
      <c r="G20" s="16"/>
      <c r="H20" s="41"/>
    </row>
    <row r="21" spans="1:17" x14ac:dyDescent="0.2">
      <c r="A21" s="38">
        <v>7</v>
      </c>
      <c r="B21" s="20"/>
      <c r="C21" s="21"/>
      <c r="D21" s="22"/>
      <c r="E21" s="39"/>
      <c r="F21" s="40"/>
      <c r="G21" s="16"/>
      <c r="H21" s="41"/>
    </row>
    <row r="22" spans="1:17" ht="13.5" thickBot="1" x14ac:dyDescent="0.25">
      <c r="A22" s="42">
        <v>8</v>
      </c>
      <c r="B22" s="43"/>
      <c r="C22" s="44"/>
      <c r="D22" s="45"/>
      <c r="E22" s="46"/>
      <c r="F22" s="47"/>
      <c r="G22" s="48"/>
      <c r="H22" s="49"/>
    </row>
    <row r="24" spans="1:17" x14ac:dyDescent="0.2">
      <c r="B24" s="132" t="s">
        <v>46</v>
      </c>
      <c r="C24" s="133"/>
      <c r="D24" s="133"/>
      <c r="E24" s="133"/>
      <c r="F24" s="133"/>
      <c r="G24" s="133"/>
      <c r="H24" s="134"/>
      <c r="J24" s="135" t="s">
        <v>124</v>
      </c>
      <c r="K24" s="135"/>
      <c r="L24" s="135"/>
      <c r="M24" s="135"/>
      <c r="N24" s="135"/>
    </row>
    <row r="25" spans="1:17" x14ac:dyDescent="0.2">
      <c r="B25" s="104" t="s">
        <v>41</v>
      </c>
      <c r="C25" s="104"/>
      <c r="D25" s="104" t="s">
        <v>37</v>
      </c>
      <c r="E25" s="105"/>
      <c r="F25" s="13" t="s">
        <v>1</v>
      </c>
      <c r="G25" s="13" t="s">
        <v>42</v>
      </c>
      <c r="H25" s="13" t="s">
        <v>4</v>
      </c>
      <c r="J25" s="104" t="s">
        <v>9</v>
      </c>
      <c r="K25" s="104"/>
      <c r="L25" s="13" t="s">
        <v>119</v>
      </c>
      <c r="M25" s="24" t="s">
        <v>125</v>
      </c>
      <c r="N25" s="24" t="s">
        <v>126</v>
      </c>
    </row>
    <row r="26" spans="1:17" ht="13.5" thickBot="1" x14ac:dyDescent="0.25">
      <c r="A26" s="14" t="s">
        <v>32</v>
      </c>
      <c r="B26" s="25" t="s">
        <v>43</v>
      </c>
      <c r="C26" s="26" t="s">
        <v>44</v>
      </c>
      <c r="D26" s="27" t="s">
        <v>69</v>
      </c>
      <c r="E26" s="28" t="s">
        <v>45</v>
      </c>
      <c r="F26" s="29">
        <v>3</v>
      </c>
      <c r="G26" s="96">
        <v>36559</v>
      </c>
      <c r="H26" s="29"/>
      <c r="J26" s="110" t="s">
        <v>121</v>
      </c>
      <c r="K26" s="110"/>
      <c r="L26" s="18" t="s">
        <v>39</v>
      </c>
      <c r="M26" s="15" t="s">
        <v>68</v>
      </c>
      <c r="N26" s="15" t="s">
        <v>68</v>
      </c>
    </row>
    <row r="27" spans="1:17" x14ac:dyDescent="0.2">
      <c r="A27" s="30" t="s">
        <v>47</v>
      </c>
      <c r="B27" s="31"/>
      <c r="C27" s="32"/>
      <c r="D27" s="33"/>
      <c r="E27" s="34"/>
      <c r="F27" s="35"/>
      <c r="G27" s="50"/>
      <c r="H27" s="37"/>
      <c r="J27" s="100"/>
      <c r="K27" s="100"/>
      <c r="L27" s="23"/>
      <c r="M27" s="40"/>
      <c r="N27" s="40"/>
      <c r="P27" s="86" t="s">
        <v>127</v>
      </c>
    </row>
    <row r="28" spans="1:17" ht="13.5" thickBot="1" x14ac:dyDescent="0.25">
      <c r="A28" s="42" t="s">
        <v>48</v>
      </c>
      <c r="B28" s="43"/>
      <c r="C28" s="44"/>
      <c r="D28" s="45"/>
      <c r="E28" s="46"/>
      <c r="F28" s="47"/>
      <c r="G28" s="51"/>
      <c r="H28" s="49"/>
      <c r="J28" s="100"/>
      <c r="K28" s="100"/>
      <c r="L28" s="84"/>
      <c r="M28" s="40"/>
      <c r="N28" s="40"/>
    </row>
    <row r="29" spans="1:17" x14ac:dyDescent="0.2">
      <c r="A29" s="30" t="s">
        <v>49</v>
      </c>
      <c r="B29" s="31"/>
      <c r="C29" s="32"/>
      <c r="D29" s="33"/>
      <c r="E29" s="34"/>
      <c r="F29" s="35"/>
      <c r="G29" s="50"/>
      <c r="H29" s="37"/>
      <c r="J29" s="100"/>
      <c r="K29" s="100"/>
      <c r="L29" s="85"/>
      <c r="M29" s="40"/>
      <c r="N29" s="40"/>
    </row>
    <row r="30" spans="1:17" ht="13.5" thickBot="1" x14ac:dyDescent="0.25">
      <c r="A30" s="42" t="s">
        <v>50</v>
      </c>
      <c r="B30" s="43"/>
      <c r="C30" s="44"/>
      <c r="D30" s="45"/>
      <c r="E30" s="46"/>
      <c r="F30" s="47"/>
      <c r="G30" s="51"/>
      <c r="H30" s="49"/>
      <c r="J30" s="100"/>
      <c r="K30" s="100"/>
      <c r="L30" s="85"/>
      <c r="M30" s="40"/>
      <c r="N30" s="40"/>
    </row>
    <row r="31" spans="1:17" x14ac:dyDescent="0.2">
      <c r="A31" s="30" t="s">
        <v>51</v>
      </c>
      <c r="B31" s="31"/>
      <c r="C31" s="32"/>
      <c r="D31" s="33"/>
      <c r="E31" s="34"/>
      <c r="F31" s="35"/>
      <c r="G31" s="50"/>
      <c r="H31" s="37"/>
    </row>
    <row r="32" spans="1:17" ht="13.5" thickBot="1" x14ac:dyDescent="0.25">
      <c r="A32" s="42" t="s">
        <v>52</v>
      </c>
      <c r="B32" s="43"/>
      <c r="C32" s="44"/>
      <c r="D32" s="45"/>
      <c r="E32" s="46"/>
      <c r="F32" s="47"/>
      <c r="G32" s="51"/>
      <c r="H32" s="49"/>
    </row>
    <row r="33" spans="1:8" x14ac:dyDescent="0.2">
      <c r="A33" s="30" t="s">
        <v>53</v>
      </c>
      <c r="B33" s="31"/>
      <c r="C33" s="32"/>
      <c r="D33" s="33"/>
      <c r="E33" s="34"/>
      <c r="F33" s="35"/>
      <c r="G33" s="50"/>
      <c r="H33" s="37"/>
    </row>
    <row r="34" spans="1:8" ht="13.5" thickBot="1" x14ac:dyDescent="0.25">
      <c r="A34" s="42" t="s">
        <v>54</v>
      </c>
      <c r="B34" s="43"/>
      <c r="C34" s="44"/>
      <c r="D34" s="45"/>
      <c r="E34" s="46"/>
      <c r="F34" s="47"/>
      <c r="G34" s="51"/>
      <c r="H34" s="49"/>
    </row>
    <row r="35" spans="1:8" x14ac:dyDescent="0.2">
      <c r="A35" s="30" t="s">
        <v>55</v>
      </c>
      <c r="B35" s="31"/>
      <c r="C35" s="32"/>
      <c r="D35" s="33"/>
      <c r="E35" s="34"/>
      <c r="F35" s="35"/>
      <c r="G35" s="50"/>
      <c r="H35" s="37"/>
    </row>
    <row r="36" spans="1:8" ht="13.5" thickBot="1" x14ac:dyDescent="0.25">
      <c r="A36" s="42" t="s">
        <v>56</v>
      </c>
      <c r="B36" s="43"/>
      <c r="C36" s="44"/>
      <c r="D36" s="45"/>
      <c r="E36" s="46"/>
      <c r="F36" s="47"/>
      <c r="G36" s="51"/>
      <c r="H36" s="49"/>
    </row>
    <row r="37" spans="1:8" x14ac:dyDescent="0.2">
      <c r="A37" s="30" t="s">
        <v>57</v>
      </c>
      <c r="B37" s="31"/>
      <c r="C37" s="32"/>
      <c r="D37" s="33"/>
      <c r="E37" s="34"/>
      <c r="F37" s="35"/>
      <c r="G37" s="50"/>
      <c r="H37" s="37"/>
    </row>
    <row r="38" spans="1:8" ht="13.5" thickBot="1" x14ac:dyDescent="0.25">
      <c r="A38" s="42" t="s">
        <v>58</v>
      </c>
      <c r="B38" s="43"/>
      <c r="C38" s="44"/>
      <c r="D38" s="45"/>
      <c r="E38" s="46"/>
      <c r="F38" s="47"/>
      <c r="G38" s="51"/>
      <c r="H38" s="49"/>
    </row>
    <row r="39" spans="1:8" x14ac:dyDescent="0.2">
      <c r="A39" s="30" t="s">
        <v>59</v>
      </c>
      <c r="B39" s="31"/>
      <c r="C39" s="32"/>
      <c r="D39" s="33"/>
      <c r="E39" s="34"/>
      <c r="F39" s="35"/>
      <c r="G39" s="50"/>
      <c r="H39" s="37"/>
    </row>
    <row r="40" spans="1:8" ht="13.5" thickBot="1" x14ac:dyDescent="0.25">
      <c r="A40" s="42" t="s">
        <v>60</v>
      </c>
      <c r="B40" s="43"/>
      <c r="C40" s="44"/>
      <c r="D40" s="45"/>
      <c r="E40" s="46"/>
      <c r="F40" s="47"/>
      <c r="G40" s="51"/>
      <c r="H40" s="49"/>
    </row>
    <row r="41" spans="1:8" x14ac:dyDescent="0.2">
      <c r="A41" s="30" t="s">
        <v>61</v>
      </c>
      <c r="B41" s="31"/>
      <c r="C41" s="32"/>
      <c r="D41" s="33"/>
      <c r="E41" s="34"/>
      <c r="F41" s="35"/>
      <c r="G41" s="50"/>
      <c r="H41" s="37"/>
    </row>
    <row r="42" spans="1:8" ht="13.5" thickBot="1" x14ac:dyDescent="0.25">
      <c r="A42" s="42" t="s">
        <v>62</v>
      </c>
      <c r="B42" s="43"/>
      <c r="C42" s="44"/>
      <c r="D42" s="45"/>
      <c r="E42" s="46"/>
      <c r="F42" s="47"/>
      <c r="G42" s="51"/>
      <c r="H42" s="49"/>
    </row>
    <row r="43" spans="1:8" x14ac:dyDescent="0.2">
      <c r="A43" s="30" t="s">
        <v>63</v>
      </c>
      <c r="B43" s="31"/>
      <c r="C43" s="32"/>
      <c r="D43" s="33"/>
      <c r="E43" s="34"/>
      <c r="F43" s="35"/>
      <c r="G43" s="50"/>
      <c r="H43" s="37"/>
    </row>
    <row r="44" spans="1:8" ht="13.5" thickBot="1" x14ac:dyDescent="0.25">
      <c r="A44" s="42" t="s">
        <v>74</v>
      </c>
      <c r="B44" s="43"/>
      <c r="C44" s="44"/>
      <c r="D44" s="45"/>
      <c r="E44" s="46"/>
      <c r="F44" s="47"/>
      <c r="G44" s="51"/>
      <c r="H44" s="49"/>
    </row>
    <row r="45" spans="1:8" x14ac:dyDescent="0.2">
      <c r="A45" s="30" t="s">
        <v>70</v>
      </c>
      <c r="B45" s="31"/>
      <c r="C45" s="32"/>
      <c r="D45" s="33"/>
      <c r="E45" s="34"/>
      <c r="F45" s="35"/>
      <c r="G45" s="50"/>
      <c r="H45" s="37"/>
    </row>
    <row r="46" spans="1:8" ht="13.5" thickBot="1" x14ac:dyDescent="0.25">
      <c r="A46" s="42" t="s">
        <v>75</v>
      </c>
      <c r="B46" s="43"/>
      <c r="C46" s="44"/>
      <c r="D46" s="45"/>
      <c r="E46" s="46"/>
      <c r="F46" s="47"/>
      <c r="G46" s="51"/>
      <c r="H46" s="49"/>
    </row>
    <row r="47" spans="1:8" x14ac:dyDescent="0.2">
      <c r="A47" s="30" t="s">
        <v>72</v>
      </c>
      <c r="B47" s="31"/>
      <c r="C47" s="32"/>
      <c r="D47" s="33"/>
      <c r="E47" s="34"/>
      <c r="F47" s="35"/>
      <c r="G47" s="50"/>
      <c r="H47" s="37"/>
    </row>
    <row r="48" spans="1:8" ht="13.5" thickBot="1" x14ac:dyDescent="0.25">
      <c r="A48" s="42" t="s">
        <v>64</v>
      </c>
      <c r="B48" s="43"/>
      <c r="C48" s="44"/>
      <c r="D48" s="45"/>
      <c r="E48" s="46"/>
      <c r="F48" s="47"/>
      <c r="G48" s="51"/>
      <c r="H48" s="49"/>
    </row>
    <row r="49" spans="1:8" x14ac:dyDescent="0.2">
      <c r="A49" s="30" t="s">
        <v>71</v>
      </c>
      <c r="B49" s="31"/>
      <c r="C49" s="32"/>
      <c r="D49" s="33"/>
      <c r="E49" s="34"/>
      <c r="F49" s="35"/>
      <c r="G49" s="50"/>
      <c r="H49" s="37"/>
    </row>
    <row r="50" spans="1:8" ht="13.5" thickBot="1" x14ac:dyDescent="0.25">
      <c r="A50" s="42" t="s">
        <v>76</v>
      </c>
      <c r="B50" s="43"/>
      <c r="C50" s="44"/>
      <c r="D50" s="45"/>
      <c r="E50" s="46"/>
      <c r="F50" s="47"/>
      <c r="G50" s="51"/>
      <c r="H50" s="49"/>
    </row>
    <row r="51" spans="1:8" x14ac:dyDescent="0.2">
      <c r="A51" s="30" t="s">
        <v>77</v>
      </c>
      <c r="B51" s="31"/>
      <c r="C51" s="32"/>
      <c r="D51" s="33"/>
      <c r="E51" s="34"/>
      <c r="F51" s="35"/>
      <c r="G51" s="50"/>
      <c r="H51" s="37"/>
    </row>
    <row r="52" spans="1:8" ht="13.5" thickBot="1" x14ac:dyDescent="0.25">
      <c r="A52" s="42" t="s">
        <v>78</v>
      </c>
      <c r="B52" s="43"/>
      <c r="C52" s="44"/>
      <c r="D52" s="45"/>
      <c r="E52" s="46"/>
      <c r="F52" s="47"/>
      <c r="G52" s="51"/>
      <c r="H52" s="49"/>
    </row>
    <row r="53" spans="1:8" x14ac:dyDescent="0.2">
      <c r="A53" s="30" t="s">
        <v>73</v>
      </c>
      <c r="B53" s="31"/>
      <c r="C53" s="32"/>
      <c r="D53" s="33"/>
      <c r="E53" s="34"/>
      <c r="F53" s="35"/>
      <c r="G53" s="50"/>
      <c r="H53" s="37"/>
    </row>
    <row r="54" spans="1:8" ht="13.5" thickBot="1" x14ac:dyDescent="0.25">
      <c r="A54" s="42" t="s">
        <v>79</v>
      </c>
      <c r="B54" s="43"/>
      <c r="C54" s="44"/>
      <c r="D54" s="45"/>
      <c r="E54" s="46"/>
      <c r="F54" s="47"/>
      <c r="G54" s="51"/>
      <c r="H54" s="49"/>
    </row>
    <row r="55" spans="1:8" x14ac:dyDescent="0.2">
      <c r="A55" s="30" t="s">
        <v>80</v>
      </c>
      <c r="B55" s="31"/>
      <c r="C55" s="32"/>
      <c r="D55" s="33"/>
      <c r="E55" s="34"/>
      <c r="F55" s="35"/>
      <c r="G55" s="50"/>
      <c r="H55" s="37"/>
    </row>
    <row r="56" spans="1:8" ht="13.5" thickBot="1" x14ac:dyDescent="0.25">
      <c r="A56" s="42" t="s">
        <v>65</v>
      </c>
      <c r="B56" s="43"/>
      <c r="C56" s="44"/>
      <c r="D56" s="45"/>
      <c r="E56" s="46"/>
      <c r="F56" s="47"/>
      <c r="G56" s="51"/>
      <c r="H56" s="49"/>
    </row>
    <row r="57" spans="1:8" x14ac:dyDescent="0.2">
      <c r="A57" s="30" t="s">
        <v>81</v>
      </c>
      <c r="B57" s="31"/>
      <c r="C57" s="32"/>
      <c r="D57" s="33"/>
      <c r="E57" s="34"/>
      <c r="F57" s="35"/>
      <c r="G57" s="50"/>
      <c r="H57" s="37"/>
    </row>
    <row r="58" spans="1:8" ht="13.5" thickBot="1" x14ac:dyDescent="0.25">
      <c r="A58" s="42" t="s">
        <v>66</v>
      </c>
      <c r="B58" s="43"/>
      <c r="C58" s="44"/>
      <c r="D58" s="45"/>
      <c r="E58" s="46"/>
      <c r="F58" s="47"/>
      <c r="G58" s="51"/>
      <c r="H58" s="49"/>
    </row>
  </sheetData>
  <sheetProtection sheet="1" objects="1" scenarios="1"/>
  <protectedRanges>
    <protectedRange sqref="B27:H58 J27:K30 L27 M27:N30 B15:H22 B9:G9 B6:G6 I6 I9:M9 J15:M15 K6" name="範囲1_4"/>
  </protectedRanges>
  <mergeCells count="33">
    <mergeCell ref="J30:K30"/>
    <mergeCell ref="B24:H24"/>
    <mergeCell ref="J24:N24"/>
    <mergeCell ref="B25:C25"/>
    <mergeCell ref="D25:E25"/>
    <mergeCell ref="J25:K25"/>
    <mergeCell ref="J26:K26"/>
    <mergeCell ref="J13:K13"/>
    <mergeCell ref="J14:K14"/>
    <mergeCell ref="J27:K27"/>
    <mergeCell ref="J28:K28"/>
    <mergeCell ref="J29:K29"/>
    <mergeCell ref="C6:D6"/>
    <mergeCell ref="F6:G6"/>
    <mergeCell ref="C7:E7"/>
    <mergeCell ref="J15:K15"/>
    <mergeCell ref="K7:L7"/>
    <mergeCell ref="C8:E8"/>
    <mergeCell ref="I8:J8"/>
    <mergeCell ref="K8:L8"/>
    <mergeCell ref="C9:E9"/>
    <mergeCell ref="I9:J9"/>
    <mergeCell ref="K9:L9"/>
    <mergeCell ref="I7:J7"/>
    <mergeCell ref="B12:H12"/>
    <mergeCell ref="J12:L12"/>
    <mergeCell ref="B13:C13"/>
    <mergeCell ref="D13:E13"/>
    <mergeCell ref="B3:G3"/>
    <mergeCell ref="C4:D4"/>
    <mergeCell ref="F4:G4"/>
    <mergeCell ref="C5:D5"/>
    <mergeCell ref="F5:G5"/>
  </mergeCells>
  <phoneticPr fontId="1"/>
  <dataValidations count="7">
    <dataValidation imeMode="fullKatakana" allowBlank="1" showInputMessage="1" showErrorMessage="1" sqref="D27:E58 D15:E22" xr:uid="{00000000-0002-0000-0100-000000000000}"/>
    <dataValidation imeMode="halfAlpha" allowBlank="1" showInputMessage="1" showErrorMessage="1" sqref="F27:G58 F9:G9 L15 B9 F15:G22 M9 L27:L30" xr:uid="{00000000-0002-0000-0100-000001000000}"/>
    <dataValidation imeMode="hiragana" allowBlank="1" showInputMessage="1" showErrorMessage="1" sqref="B27:C58 K6 B15:C22 C9:E9 F6 K9 J15 I9 J27:J30 C6" xr:uid="{00000000-0002-0000-0100-000002000000}"/>
    <dataValidation type="list" imeMode="halfAlpha" allowBlank="1" showInputMessage="1" showErrorMessage="1" sqref="M27:N30" xr:uid="{00000000-0002-0000-0100-000003000000}">
      <formula1>$P$27:$P$28</formula1>
    </dataValidation>
    <dataValidation type="list" imeMode="hiragana" allowBlank="1" showInputMessage="1" showErrorMessage="1" sqref="E6" xr:uid="{00000000-0002-0000-0100-000004000000}">
      <formula1>$M$5:$M$6</formula1>
    </dataValidation>
    <dataValidation type="list" imeMode="hiragana" allowBlank="1" showInputMessage="1" showErrorMessage="1" sqref="M15" xr:uid="{00000000-0002-0000-0100-000005000000}">
      <formula1>$N$14:$N$17</formula1>
    </dataValidation>
    <dataValidation type="list" imeMode="hiragana" allowBlank="1" showInputMessage="1" showErrorMessage="1" sqref="B6" xr:uid="{00000000-0002-0000-0100-000006000000}">
      <formula1>"高知,愛媛,香川,徳島"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B1:R46"/>
  <sheetViews>
    <sheetView view="pageBreakPreview" zoomScaleNormal="100" workbookViewId="0">
      <selection activeCell="D1" sqref="D1"/>
    </sheetView>
  </sheetViews>
  <sheetFormatPr defaultColWidth="9" defaultRowHeight="13" x14ac:dyDescent="0.2"/>
  <cols>
    <col min="1" max="1" width="1.6328125" style="3" customWidth="1"/>
    <col min="2" max="3" width="5.6328125" style="3" customWidth="1"/>
    <col min="4" max="4" width="24.6328125" style="3" customWidth="1"/>
    <col min="5" max="5" width="5.6328125" style="3" customWidth="1"/>
    <col min="6" max="6" width="15.6328125" style="3" customWidth="1"/>
    <col min="7" max="7" width="5.6328125" style="3" customWidth="1"/>
    <col min="8" max="8" width="18.6328125" style="3" customWidth="1"/>
    <col min="9" max="9" width="3" style="3" customWidth="1"/>
    <col min="10" max="10" width="9" style="3"/>
    <col min="11" max="13" width="8.90625" style="3" customWidth="1"/>
    <col min="14" max="14" width="4.08984375" style="3" bestFit="1" customWidth="1"/>
    <col min="15" max="17" width="8.90625" style="3" customWidth="1"/>
    <col min="18" max="18" width="4.08984375" style="3" bestFit="1" customWidth="1"/>
    <col min="19" max="16384" width="9" style="3"/>
  </cols>
  <sheetData>
    <row r="1" spans="2:18" ht="18.75" customHeight="1" x14ac:dyDescent="0.2">
      <c r="H1" s="52" t="s">
        <v>82</v>
      </c>
      <c r="K1" s="136" t="s">
        <v>83</v>
      </c>
      <c r="L1" s="137"/>
      <c r="M1" s="137"/>
      <c r="N1" s="137"/>
      <c r="O1" s="137"/>
      <c r="P1" s="137"/>
      <c r="Q1" s="137"/>
      <c r="R1" s="138"/>
    </row>
    <row r="2" spans="2:18" ht="21" customHeight="1" x14ac:dyDescent="0.2">
      <c r="B2" s="142" t="s">
        <v>139</v>
      </c>
      <c r="C2" s="142"/>
      <c r="D2" s="142"/>
      <c r="E2" s="142"/>
      <c r="F2" s="142"/>
      <c r="G2" s="142"/>
      <c r="H2" s="142"/>
      <c r="K2" s="139"/>
      <c r="L2" s="140"/>
      <c r="M2" s="140"/>
      <c r="N2" s="140"/>
      <c r="O2" s="140"/>
      <c r="P2" s="140"/>
      <c r="Q2" s="140"/>
      <c r="R2" s="141"/>
    </row>
    <row r="3" spans="2:18" ht="15" customHeight="1" x14ac:dyDescent="0.2">
      <c r="B3" s="4"/>
      <c r="C3" s="4"/>
      <c r="D3" s="4"/>
      <c r="E3" s="4"/>
      <c r="F3" s="4"/>
      <c r="G3" s="4"/>
      <c r="H3" s="4"/>
    </row>
    <row r="4" spans="2:18" ht="21" customHeight="1" x14ac:dyDescent="0.2">
      <c r="B4" s="143" t="s">
        <v>13</v>
      </c>
      <c r="C4" s="144"/>
      <c r="D4" s="145" t="str">
        <f>IF(男子入力!$B$6="","",男子入力!B6)</f>
        <v/>
      </c>
      <c r="E4" s="147" t="str">
        <f>IF(男子入力!$C$6="","",男子入力!C6)</f>
        <v/>
      </c>
      <c r="F4" s="147"/>
      <c r="G4" s="147"/>
      <c r="H4" s="149" t="str">
        <f>IF(男子入力!$E$6="","","( "&amp;男子入力!E6&amp;" )")</f>
        <v>( 全日制 )</v>
      </c>
      <c r="K4" s="151" t="str">
        <f>H8</f>
        <v/>
      </c>
      <c r="L4" s="152"/>
      <c r="M4" s="152" t="str">
        <f>E4</f>
        <v/>
      </c>
      <c r="N4" s="152" t="s">
        <v>84</v>
      </c>
      <c r="O4" s="152" t="s">
        <v>84</v>
      </c>
      <c r="P4" s="152" t="s">
        <v>84</v>
      </c>
      <c r="Q4" s="152" t="s">
        <v>84</v>
      </c>
      <c r="R4" s="153" t="s">
        <v>84</v>
      </c>
    </row>
    <row r="5" spans="2:18" ht="21" customHeight="1" x14ac:dyDescent="0.2">
      <c r="B5" s="154" t="s">
        <v>23</v>
      </c>
      <c r="C5" s="155"/>
      <c r="D5" s="146"/>
      <c r="E5" s="148"/>
      <c r="F5" s="148"/>
      <c r="G5" s="148"/>
      <c r="H5" s="150"/>
      <c r="K5" s="151" t="s">
        <v>85</v>
      </c>
      <c r="L5" s="152"/>
      <c r="M5" s="152" t="str">
        <f>D12</f>
        <v/>
      </c>
      <c r="N5" s="152"/>
      <c r="O5" s="152"/>
      <c r="P5" s="152"/>
      <c r="Q5" s="152"/>
      <c r="R5" s="153"/>
    </row>
    <row r="6" spans="2:18" ht="21" customHeight="1" x14ac:dyDescent="0.2">
      <c r="B6" s="164" t="s">
        <v>5</v>
      </c>
      <c r="C6" s="165"/>
      <c r="D6" s="166" t="str">
        <f>IF(男子入力!$B$9="","〒","〒 "&amp;男子入力!B9)</f>
        <v>〒</v>
      </c>
      <c r="E6" s="167"/>
      <c r="F6" s="168"/>
      <c r="G6" s="7" t="s">
        <v>10</v>
      </c>
      <c r="H6" s="5" t="str">
        <f>IF(男子入力!$F$9="","",男子入力!F9)</f>
        <v/>
      </c>
      <c r="K6" s="169" t="str">
        <f>D17</f>
        <v/>
      </c>
      <c r="L6" s="156"/>
      <c r="M6" s="156"/>
      <c r="N6" s="53" t="str">
        <f>E16</f>
        <v/>
      </c>
      <c r="O6" s="156" t="str">
        <f>D19</f>
        <v/>
      </c>
      <c r="P6" s="156"/>
      <c r="Q6" s="157"/>
      <c r="R6" s="54" t="str">
        <f>E18</f>
        <v/>
      </c>
    </row>
    <row r="7" spans="2:18" ht="21" customHeight="1" x14ac:dyDescent="0.2">
      <c r="B7" s="158"/>
      <c r="C7" s="159"/>
      <c r="D7" s="170" t="str">
        <f>IF(男子入力!$C$9="","",男子入力!C9)</f>
        <v/>
      </c>
      <c r="E7" s="171"/>
      <c r="F7" s="172"/>
      <c r="G7" s="7" t="s">
        <v>11</v>
      </c>
      <c r="H7" s="5" t="str">
        <f>IF(男子入力!$G$9="","",男子入力!G9)</f>
        <v/>
      </c>
      <c r="K7" s="169" t="str">
        <f>D21</f>
        <v/>
      </c>
      <c r="L7" s="156"/>
      <c r="M7" s="156"/>
      <c r="N7" s="53" t="str">
        <f>E20</f>
        <v/>
      </c>
      <c r="O7" s="156" t="str">
        <f>D23</f>
        <v/>
      </c>
      <c r="P7" s="156"/>
      <c r="Q7" s="157"/>
      <c r="R7" s="54" t="str">
        <f>E22</f>
        <v/>
      </c>
    </row>
    <row r="8" spans="2:18" ht="21" customHeight="1" x14ac:dyDescent="0.2">
      <c r="B8" s="164" t="s">
        <v>6</v>
      </c>
      <c r="C8" s="165"/>
      <c r="D8" s="173" t="str">
        <f>IF(男子入力!$I$9="","",男子入力!I9)</f>
        <v/>
      </c>
      <c r="E8" s="174"/>
      <c r="F8" s="174"/>
      <c r="G8" s="177" t="s">
        <v>18</v>
      </c>
      <c r="H8" s="179" t="str">
        <f>IF(男子入力!$M$15="","","第 "&amp;男子入力!M15&amp;" 位")</f>
        <v/>
      </c>
      <c r="K8" s="169" t="str">
        <f>D25</f>
        <v/>
      </c>
      <c r="L8" s="156"/>
      <c r="M8" s="156"/>
      <c r="N8" s="53" t="str">
        <f>E24</f>
        <v/>
      </c>
      <c r="O8" s="156" t="str">
        <f>D27</f>
        <v/>
      </c>
      <c r="P8" s="156"/>
      <c r="Q8" s="157"/>
      <c r="R8" s="54" t="str">
        <f>E26</f>
        <v/>
      </c>
    </row>
    <row r="9" spans="2:18" ht="21" customHeight="1" thickBot="1" x14ac:dyDescent="0.25">
      <c r="B9" s="158" t="s">
        <v>7</v>
      </c>
      <c r="C9" s="159"/>
      <c r="D9" s="175"/>
      <c r="E9" s="176"/>
      <c r="F9" s="176"/>
      <c r="G9" s="178"/>
      <c r="H9" s="180"/>
      <c r="K9" s="160" t="str">
        <f>D29</f>
        <v/>
      </c>
      <c r="L9" s="161"/>
      <c r="M9" s="161"/>
      <c r="N9" s="55" t="str">
        <f>E28</f>
        <v/>
      </c>
      <c r="O9" s="162" t="str">
        <f>D31</f>
        <v/>
      </c>
      <c r="P9" s="161"/>
      <c r="Q9" s="163"/>
      <c r="R9" s="56" t="str">
        <f>E30</f>
        <v/>
      </c>
    </row>
    <row r="10" spans="2:18" ht="21" customHeight="1" x14ac:dyDescent="0.2">
      <c r="B10" s="164" t="s">
        <v>8</v>
      </c>
      <c r="C10" s="165"/>
      <c r="D10" s="183" t="str">
        <f>IF(男子入力!$K$9="","",男子入力!K9)</f>
        <v/>
      </c>
      <c r="E10" s="185" t="s">
        <v>14</v>
      </c>
      <c r="F10" s="149"/>
      <c r="G10" s="185" t="str">
        <f>IF(男子入力!$M$9="","",男子入力!M9)</f>
        <v/>
      </c>
      <c r="H10" s="149"/>
    </row>
    <row r="11" spans="2:18" ht="21" customHeight="1" x14ac:dyDescent="0.2">
      <c r="B11" s="158" t="s">
        <v>7</v>
      </c>
      <c r="C11" s="159"/>
      <c r="D11" s="184"/>
      <c r="E11" s="186"/>
      <c r="F11" s="150"/>
      <c r="G11" s="186"/>
      <c r="H11" s="150"/>
    </row>
    <row r="12" spans="2:18" ht="42" customHeight="1" x14ac:dyDescent="0.2">
      <c r="B12" s="187" t="s">
        <v>9</v>
      </c>
      <c r="C12" s="188"/>
      <c r="D12" s="9" t="str">
        <f>IF(男子入力!$J$15="","",男子入力!J15)</f>
        <v/>
      </c>
      <c r="E12" s="105" t="s">
        <v>14</v>
      </c>
      <c r="F12" s="106"/>
      <c r="G12" s="105" t="str">
        <f>IF(男子入力!$L$15="","",男子入力!L15)</f>
        <v/>
      </c>
      <c r="H12" s="106"/>
    </row>
    <row r="13" spans="2:18" ht="15" customHeight="1" x14ac:dyDescent="0.2"/>
    <row r="14" spans="2:18" ht="18" customHeight="1" x14ac:dyDescent="0.2">
      <c r="B14" s="104" t="s">
        <v>0</v>
      </c>
      <c r="C14" s="104"/>
      <c r="D14" s="8" t="s">
        <v>131</v>
      </c>
      <c r="E14" s="104" t="s">
        <v>1</v>
      </c>
      <c r="F14" s="104" t="s">
        <v>2</v>
      </c>
      <c r="G14" s="181" t="s">
        <v>3</v>
      </c>
      <c r="H14" s="181" t="s">
        <v>4</v>
      </c>
    </row>
    <row r="15" spans="2:18" ht="18" customHeight="1" x14ac:dyDescent="0.2">
      <c r="B15" s="104"/>
      <c r="C15" s="104"/>
      <c r="D15" s="6" t="s">
        <v>15</v>
      </c>
      <c r="E15" s="104"/>
      <c r="F15" s="104"/>
      <c r="G15" s="182"/>
      <c r="H15" s="182"/>
    </row>
    <row r="16" spans="2:18" ht="13.5" customHeight="1" x14ac:dyDescent="0.2">
      <c r="B16" s="183">
        <v>1</v>
      </c>
      <c r="C16" s="183" t="s">
        <v>16</v>
      </c>
      <c r="D16" s="11" t="str">
        <f>IF(男子入力!$D15="","",男子入力!D15&amp;"　"&amp;男子入力!E15)</f>
        <v/>
      </c>
      <c r="E16" s="189" t="str">
        <f>IF(男子入力!$F15="","",男子入力!F15)</f>
        <v/>
      </c>
      <c r="F16" s="194" t="str">
        <f>IF(男子入力!$G15="","",男子入力!G15)</f>
        <v/>
      </c>
      <c r="G16" s="183" t="str">
        <f>IF(F16="","",DATEDIF(F16,$D$35,"Y"))</f>
        <v/>
      </c>
      <c r="H16" s="183" t="str">
        <f>IF(男子入力!$H15="","",男子入力!H15)</f>
        <v/>
      </c>
    </row>
    <row r="17" spans="2:8" ht="28.5" customHeight="1" x14ac:dyDescent="0.2">
      <c r="B17" s="193"/>
      <c r="C17" s="184"/>
      <c r="D17" s="12" t="str">
        <f>IF(男子入力!$B15="","",男子入力!B15&amp;"　"&amp;男子入力!C15)</f>
        <v/>
      </c>
      <c r="E17" s="190"/>
      <c r="F17" s="195"/>
      <c r="G17" s="184"/>
      <c r="H17" s="184"/>
    </row>
    <row r="18" spans="2:8" ht="13.5" customHeight="1" x14ac:dyDescent="0.2">
      <c r="B18" s="193"/>
      <c r="C18" s="183" t="s">
        <v>86</v>
      </c>
      <c r="D18" s="11" t="str">
        <f>IF(男子入力!$D16="","",男子入力!D16&amp;"　"&amp;男子入力!E16)</f>
        <v/>
      </c>
      <c r="E18" s="189" t="str">
        <f>IF(男子入力!$F16="","",男子入力!F16)</f>
        <v/>
      </c>
      <c r="F18" s="191" t="str">
        <f>IF(男子入力!$G16="","",男子入力!G16)</f>
        <v/>
      </c>
      <c r="G18" s="183" t="str">
        <f>IF(F18="","",DATEDIF(F18,$D$35,"Y"))</f>
        <v/>
      </c>
      <c r="H18" s="183" t="str">
        <f>IF(男子入力!$H16="","",男子入力!H16)</f>
        <v/>
      </c>
    </row>
    <row r="19" spans="2:8" ht="28.5" customHeight="1" x14ac:dyDescent="0.2">
      <c r="B19" s="184"/>
      <c r="C19" s="184"/>
      <c r="D19" s="12" t="str">
        <f>IF(男子入力!$B16="","",男子入力!B16&amp;"　"&amp;男子入力!C16)</f>
        <v/>
      </c>
      <c r="E19" s="190"/>
      <c r="F19" s="192"/>
      <c r="G19" s="184"/>
      <c r="H19" s="184"/>
    </row>
    <row r="20" spans="2:8" ht="13.5" customHeight="1" x14ac:dyDescent="0.2">
      <c r="B20" s="183">
        <v>2</v>
      </c>
      <c r="C20" s="183" t="s">
        <v>87</v>
      </c>
      <c r="D20" s="11" t="str">
        <f>IF(男子入力!$D17="","",男子入力!D17&amp;"　"&amp;男子入力!E17)</f>
        <v/>
      </c>
      <c r="E20" s="189" t="str">
        <f>IF(男子入力!$F17="","",男子入力!F17)</f>
        <v/>
      </c>
      <c r="F20" s="191" t="str">
        <f>IF(男子入力!$G17="","",男子入力!G17)</f>
        <v/>
      </c>
      <c r="G20" s="183" t="str">
        <f>IF(F20="","",DATEDIF(F20,$D$35,"Y"))</f>
        <v/>
      </c>
      <c r="H20" s="183" t="str">
        <f>IF(男子入力!$H17="","",男子入力!H17)</f>
        <v/>
      </c>
    </row>
    <row r="21" spans="2:8" ht="28.5" customHeight="1" x14ac:dyDescent="0.2">
      <c r="B21" s="193"/>
      <c r="C21" s="184"/>
      <c r="D21" s="12" t="str">
        <f>IF(男子入力!$B17="","",男子入力!B17&amp;"　"&amp;男子入力!C17)</f>
        <v/>
      </c>
      <c r="E21" s="190"/>
      <c r="F21" s="192"/>
      <c r="G21" s="184"/>
      <c r="H21" s="184"/>
    </row>
    <row r="22" spans="2:8" ht="13.5" customHeight="1" x14ac:dyDescent="0.2">
      <c r="B22" s="193"/>
      <c r="C22" s="183" t="s">
        <v>17</v>
      </c>
      <c r="D22" s="11" t="str">
        <f>IF(男子入力!$D18="","",男子入力!D18&amp;"　"&amp;男子入力!E18)</f>
        <v/>
      </c>
      <c r="E22" s="189" t="str">
        <f>IF(男子入力!$F18="","",男子入力!F18)</f>
        <v/>
      </c>
      <c r="F22" s="191" t="str">
        <f>IF(男子入力!$G18="","",男子入力!G18)</f>
        <v/>
      </c>
      <c r="G22" s="183" t="str">
        <f>IF(F22="","",DATEDIF(F22,$D$35,"Y"))</f>
        <v/>
      </c>
      <c r="H22" s="183" t="str">
        <f>IF(男子入力!$H18="","",男子入力!H18)</f>
        <v/>
      </c>
    </row>
    <row r="23" spans="2:8" ht="28.5" customHeight="1" x14ac:dyDescent="0.2">
      <c r="B23" s="184"/>
      <c r="C23" s="184"/>
      <c r="D23" s="12" t="str">
        <f>IF(男子入力!$B18="","",男子入力!B18&amp;"　"&amp;男子入力!C18)</f>
        <v/>
      </c>
      <c r="E23" s="190"/>
      <c r="F23" s="192"/>
      <c r="G23" s="184"/>
      <c r="H23" s="184"/>
    </row>
    <row r="24" spans="2:8" ht="13.5" customHeight="1" x14ac:dyDescent="0.2">
      <c r="B24" s="183">
        <v>3</v>
      </c>
      <c r="C24" s="183" t="s">
        <v>16</v>
      </c>
      <c r="D24" s="11" t="str">
        <f>IF(男子入力!$D19="","",男子入力!D19&amp;"　"&amp;男子入力!E19)</f>
        <v/>
      </c>
      <c r="E24" s="189" t="str">
        <f>IF(男子入力!$F19="","",男子入力!F19)</f>
        <v/>
      </c>
      <c r="F24" s="191" t="str">
        <f>IF(男子入力!$G19="","",男子入力!G19)</f>
        <v/>
      </c>
      <c r="G24" s="183" t="str">
        <f>IF(F24="","",DATEDIF(F24,$D$35,"Y"))</f>
        <v/>
      </c>
      <c r="H24" s="183" t="str">
        <f>IF(男子入力!$H19="","",男子入力!H19)</f>
        <v/>
      </c>
    </row>
    <row r="25" spans="2:8" ht="28.5" customHeight="1" x14ac:dyDescent="0.2">
      <c r="B25" s="193"/>
      <c r="C25" s="184"/>
      <c r="D25" s="12" t="str">
        <f>IF(男子入力!$B19="","",男子入力!B19&amp;"　"&amp;男子入力!C19)</f>
        <v/>
      </c>
      <c r="E25" s="190"/>
      <c r="F25" s="192"/>
      <c r="G25" s="184"/>
      <c r="H25" s="184"/>
    </row>
    <row r="26" spans="2:8" ht="13.5" customHeight="1" x14ac:dyDescent="0.2">
      <c r="B26" s="193"/>
      <c r="C26" s="183" t="s">
        <v>86</v>
      </c>
      <c r="D26" s="57" t="str">
        <f>IF(男子入力!$D20="","",男子入力!D20&amp;"　"&amp;男子入力!E20)</f>
        <v/>
      </c>
      <c r="E26" s="189" t="str">
        <f>IF(男子入力!$F20="","",男子入力!F20)</f>
        <v/>
      </c>
      <c r="F26" s="191" t="str">
        <f>IF(男子入力!$G20="","",男子入力!G20)</f>
        <v/>
      </c>
      <c r="G26" s="183" t="str">
        <f>IF(F26="","",DATEDIF(F26,$D$35,"Y"))</f>
        <v/>
      </c>
      <c r="H26" s="183" t="str">
        <f>IF(男子入力!$H20="","",男子入力!H20)</f>
        <v/>
      </c>
    </row>
    <row r="27" spans="2:8" ht="28.5" customHeight="1" x14ac:dyDescent="0.2">
      <c r="B27" s="184"/>
      <c r="C27" s="184"/>
      <c r="D27" s="12" t="str">
        <f>IF(男子入力!$B20="","",男子入力!B20&amp;"　"&amp;男子入力!C20)</f>
        <v/>
      </c>
      <c r="E27" s="190"/>
      <c r="F27" s="192"/>
      <c r="G27" s="184"/>
      <c r="H27" s="184"/>
    </row>
    <row r="28" spans="2:8" ht="13.5" customHeight="1" x14ac:dyDescent="0.2">
      <c r="B28" s="183">
        <v>4</v>
      </c>
      <c r="C28" s="183" t="s">
        <v>16</v>
      </c>
      <c r="D28" s="11" t="str">
        <f>IF(男子入力!$D21="","",男子入力!D21&amp;"　"&amp;男子入力!E21)</f>
        <v/>
      </c>
      <c r="E28" s="189" t="str">
        <f>IF(男子入力!$F21="","",男子入力!F21)</f>
        <v/>
      </c>
      <c r="F28" s="191" t="str">
        <f>IF(男子入力!$G21="","",男子入力!G21)</f>
        <v/>
      </c>
      <c r="G28" s="183" t="str">
        <f>IF(F28="","",DATEDIF(F28,$D$35,"Y"))</f>
        <v/>
      </c>
      <c r="H28" s="183" t="str">
        <f>IF(男子入力!$H21="","",男子入力!H21)</f>
        <v/>
      </c>
    </row>
    <row r="29" spans="2:8" ht="28.5" customHeight="1" x14ac:dyDescent="0.2">
      <c r="B29" s="193"/>
      <c r="C29" s="184"/>
      <c r="D29" s="12" t="str">
        <f>IF(男子入力!$B21="","",男子入力!B21&amp;"　"&amp;男子入力!C21)</f>
        <v/>
      </c>
      <c r="E29" s="190"/>
      <c r="F29" s="192"/>
      <c r="G29" s="184"/>
      <c r="H29" s="184"/>
    </row>
    <row r="30" spans="2:8" ht="13.5" customHeight="1" x14ac:dyDescent="0.2">
      <c r="B30" s="193"/>
      <c r="C30" s="183" t="s">
        <v>88</v>
      </c>
      <c r="D30" s="11" t="str">
        <f>IF(男子入力!$D22="","",男子入力!D22&amp;"　"&amp;男子入力!E22)</f>
        <v/>
      </c>
      <c r="E30" s="189" t="str">
        <f>IF(男子入力!$F22="","",男子入力!F22)</f>
        <v/>
      </c>
      <c r="F30" s="191" t="str">
        <f>IF(男子入力!$G22="","",男子入力!G22)</f>
        <v/>
      </c>
      <c r="G30" s="183" t="str">
        <f>IF(F30="","",DATEDIF(F30,$D$35,"Y"))</f>
        <v/>
      </c>
      <c r="H30" s="183" t="str">
        <f>IF(男子入力!$H22="","",男子入力!H22)</f>
        <v/>
      </c>
    </row>
    <row r="31" spans="2:8" ht="28.5" customHeight="1" x14ac:dyDescent="0.2">
      <c r="B31" s="184"/>
      <c r="C31" s="184"/>
      <c r="D31" s="12" t="str">
        <f>IF(男子入力!$B22="","",男子入力!B22&amp;"　"&amp;男子入力!C22)</f>
        <v/>
      </c>
      <c r="E31" s="190"/>
      <c r="F31" s="192"/>
      <c r="G31" s="184"/>
      <c r="H31" s="184"/>
    </row>
    <row r="33" spans="3:8" x14ac:dyDescent="0.2">
      <c r="C33" s="197" t="s">
        <v>12</v>
      </c>
      <c r="D33" s="197"/>
      <c r="E33" s="197"/>
      <c r="F33" s="197"/>
    </row>
    <row r="35" spans="3:8" x14ac:dyDescent="0.2">
      <c r="D35" s="198" t="str">
        <f>IF(男子入力!$I$6="","令和７年　　月　　日",男子入力!I6)</f>
        <v>令和７年　　月　　日</v>
      </c>
      <c r="E35" s="198"/>
      <c r="F35" s="198"/>
    </row>
    <row r="37" spans="3:8" ht="30" customHeight="1" x14ac:dyDescent="0.2">
      <c r="D37" s="196" t="str">
        <f>IF(男子入力!$C$6="","　　　　　　　　　県　　　　　　　　　　　　　　　高等学校長",男子入力!B6&amp;" 県　"&amp;男子入力!C6&amp;"長　")</f>
        <v>　　　　　　　　　県　　　　　　　　　　　　　　　高等学校長</v>
      </c>
      <c r="E37" s="196"/>
      <c r="F37" s="196"/>
      <c r="G37" s="196" t="str">
        <f>IF(男子入力!$F$6="","印",男子入力!F6&amp;"　印")</f>
        <v>印</v>
      </c>
      <c r="H37" s="196"/>
    </row>
    <row r="46" spans="3:8" x14ac:dyDescent="0.2">
      <c r="E46" s="10"/>
    </row>
  </sheetData>
  <sheetProtection sheet="1"/>
  <protectedRanges>
    <protectedRange sqref="A1:C65536 I1:I65536 D1:H15 D32:H65536" name="範囲1_2"/>
    <protectedRange sqref="D16:H31" name="範囲1_1_1"/>
  </protectedRanges>
  <mergeCells count="89">
    <mergeCell ref="H28:H29"/>
    <mergeCell ref="C30:C31"/>
    <mergeCell ref="D37:F37"/>
    <mergeCell ref="G37:H37"/>
    <mergeCell ref="E30:E31"/>
    <mergeCell ref="F30:F31"/>
    <mergeCell ref="G30:G31"/>
    <mergeCell ref="H30:H31"/>
    <mergeCell ref="C33:F33"/>
    <mergeCell ref="D35:F35"/>
    <mergeCell ref="B28:B31"/>
    <mergeCell ref="C28:C29"/>
    <mergeCell ref="E28:E29"/>
    <mergeCell ref="F28:F29"/>
    <mergeCell ref="G28:G29"/>
    <mergeCell ref="G22:G23"/>
    <mergeCell ref="H22:H23"/>
    <mergeCell ref="B24:B27"/>
    <mergeCell ref="C24:C25"/>
    <mergeCell ref="E24:E25"/>
    <mergeCell ref="F24:F25"/>
    <mergeCell ref="G24:G25"/>
    <mergeCell ref="H24:H25"/>
    <mergeCell ref="C26:C27"/>
    <mergeCell ref="E26:E27"/>
    <mergeCell ref="F26:F27"/>
    <mergeCell ref="G26:G27"/>
    <mergeCell ref="H26:H27"/>
    <mergeCell ref="H18:H19"/>
    <mergeCell ref="B20:B23"/>
    <mergeCell ref="C20:C21"/>
    <mergeCell ref="E20:E21"/>
    <mergeCell ref="F20:F21"/>
    <mergeCell ref="G20:G21"/>
    <mergeCell ref="H20:H21"/>
    <mergeCell ref="C22:C23"/>
    <mergeCell ref="E22:E23"/>
    <mergeCell ref="F22:F23"/>
    <mergeCell ref="B16:B19"/>
    <mergeCell ref="C16:C17"/>
    <mergeCell ref="E16:E17"/>
    <mergeCell ref="F16:F17"/>
    <mergeCell ref="G16:G17"/>
    <mergeCell ref="H16:H17"/>
    <mergeCell ref="C18:C19"/>
    <mergeCell ref="E18:E19"/>
    <mergeCell ref="F18:F19"/>
    <mergeCell ref="G18:G19"/>
    <mergeCell ref="B14:B15"/>
    <mergeCell ref="C14:C15"/>
    <mergeCell ref="E14:E15"/>
    <mergeCell ref="F14:F15"/>
    <mergeCell ref="G14:G15"/>
    <mergeCell ref="K8:M8"/>
    <mergeCell ref="H14:H15"/>
    <mergeCell ref="B10:C10"/>
    <mergeCell ref="D10:D11"/>
    <mergeCell ref="E10:F11"/>
    <mergeCell ref="G10:H11"/>
    <mergeCell ref="B11:C11"/>
    <mergeCell ref="B12:C12"/>
    <mergeCell ref="E12:F12"/>
    <mergeCell ref="G12:H12"/>
    <mergeCell ref="O8:Q8"/>
    <mergeCell ref="B9:C9"/>
    <mergeCell ref="K9:M9"/>
    <mergeCell ref="O9:Q9"/>
    <mergeCell ref="M5:R5"/>
    <mergeCell ref="B6:C7"/>
    <mergeCell ref="D6:F6"/>
    <mergeCell ref="K6:M6"/>
    <mergeCell ref="O6:Q6"/>
    <mergeCell ref="D7:F7"/>
    <mergeCell ref="K7:M7"/>
    <mergeCell ref="O7:Q7"/>
    <mergeCell ref="B8:C8"/>
    <mergeCell ref="D8:F9"/>
    <mergeCell ref="G8:G9"/>
    <mergeCell ref="H8:H9"/>
    <mergeCell ref="K1:R2"/>
    <mergeCell ref="B2:H2"/>
    <mergeCell ref="B4:C4"/>
    <mergeCell ref="D4:D5"/>
    <mergeCell ref="E4:G5"/>
    <mergeCell ref="H4:H5"/>
    <mergeCell ref="K4:L4"/>
    <mergeCell ref="M4:R4"/>
    <mergeCell ref="B5:C5"/>
    <mergeCell ref="K5:L5"/>
  </mergeCells>
  <phoneticPr fontId="1"/>
  <printOptions horizontalCentered="1" verticalCentered="1"/>
  <pageMargins left="0" right="0" top="0" bottom="0" header="0.51181102362204722" footer="0.51181102362204722"/>
  <pageSetup paperSize="9" scale="105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AE51"/>
  <sheetViews>
    <sheetView view="pageBreakPreview" zoomScaleNormal="100" workbookViewId="0">
      <selection activeCell="A62" sqref="A62"/>
    </sheetView>
  </sheetViews>
  <sheetFormatPr defaultColWidth="9" defaultRowHeight="13" x14ac:dyDescent="0.2"/>
  <cols>
    <col min="1" max="1" width="1.90625" style="3" customWidth="1"/>
    <col min="2" max="3" width="5.6328125" style="3" customWidth="1"/>
    <col min="4" max="4" width="26.08984375" style="3" customWidth="1"/>
    <col min="5" max="9" width="6.08984375" style="3" customWidth="1"/>
    <col min="10" max="10" width="17.90625" style="3" customWidth="1"/>
    <col min="11" max="12" width="1.90625" style="3" customWidth="1"/>
    <col min="13" max="14" width="5.6328125" style="3" customWidth="1"/>
    <col min="15" max="15" width="26.08984375" style="3" customWidth="1"/>
    <col min="16" max="20" width="6.08984375" style="3" customWidth="1"/>
    <col min="21" max="21" width="17.90625" style="3" customWidth="1"/>
    <col min="22" max="22" width="1.90625" style="3" customWidth="1"/>
    <col min="23" max="24" width="5.6328125" style="3" customWidth="1"/>
    <col min="25" max="25" width="26.08984375" style="3" customWidth="1"/>
    <col min="26" max="30" width="6.08984375" style="3" customWidth="1"/>
    <col min="31" max="31" width="17.90625" style="3" customWidth="1"/>
    <col min="32" max="32" width="1.90625" style="3" customWidth="1"/>
    <col min="33" max="16384" width="9" style="3"/>
  </cols>
  <sheetData>
    <row r="1" spans="2:31" ht="22.5" customHeight="1" thickBot="1" x14ac:dyDescent="0.25">
      <c r="J1" s="59" t="s">
        <v>21</v>
      </c>
      <c r="U1" s="59" t="s">
        <v>21</v>
      </c>
      <c r="V1" s="59"/>
      <c r="AE1" s="59" t="s">
        <v>21</v>
      </c>
    </row>
    <row r="2" spans="2:31" ht="21" customHeight="1" thickBot="1" x14ac:dyDescent="0.25">
      <c r="B2" s="199" t="s">
        <v>92</v>
      </c>
      <c r="C2" s="200"/>
      <c r="D2" s="142" t="s">
        <v>140</v>
      </c>
      <c r="E2" s="142"/>
      <c r="F2" s="142"/>
      <c r="G2" s="142"/>
      <c r="H2" s="142"/>
      <c r="I2" s="142"/>
      <c r="J2" s="142"/>
      <c r="M2" s="201" t="s">
        <v>93</v>
      </c>
      <c r="N2" s="202"/>
      <c r="O2" s="142" t="s">
        <v>140</v>
      </c>
      <c r="P2" s="142"/>
      <c r="Q2" s="142"/>
      <c r="R2" s="142"/>
      <c r="S2" s="142"/>
      <c r="T2" s="142"/>
      <c r="U2" s="142"/>
      <c r="V2" s="60"/>
      <c r="W2" s="203" t="s">
        <v>95</v>
      </c>
      <c r="X2" s="204"/>
      <c r="Y2" s="142" t="s">
        <v>140</v>
      </c>
      <c r="Z2" s="142"/>
      <c r="AA2" s="142"/>
      <c r="AB2" s="142"/>
      <c r="AC2" s="142"/>
      <c r="AD2" s="142"/>
      <c r="AE2" s="142"/>
    </row>
    <row r="3" spans="2:31" ht="12" customHeight="1" thickBot="1" x14ac:dyDescent="0.25">
      <c r="B3" s="4"/>
      <c r="C3" s="4"/>
      <c r="D3" s="4"/>
      <c r="E3" s="4"/>
      <c r="F3" s="4"/>
      <c r="G3" s="4"/>
      <c r="H3" s="4"/>
      <c r="I3" s="4"/>
      <c r="J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1" ht="16.5" customHeight="1" x14ac:dyDescent="0.2">
      <c r="B4" s="213" t="s">
        <v>22</v>
      </c>
      <c r="C4" s="214"/>
      <c r="D4" s="211" t="str">
        <f>IF(男子入力!$B$6="","学校名　　　　県",男子入力!B6&amp;" 県")</f>
        <v>学校名　　　　県</v>
      </c>
      <c r="E4" s="209" t="str">
        <f>IF(男子入力!$C$6="","",男子入力!C6)</f>
        <v/>
      </c>
      <c r="F4" s="209"/>
      <c r="G4" s="209"/>
      <c r="H4" s="209"/>
      <c r="I4" s="209"/>
      <c r="J4" s="205" t="str">
        <f>IF(男子入力!$E$6="","","( "&amp;男子入力!E6&amp;" )")</f>
        <v>( 全日制 )</v>
      </c>
      <c r="M4" s="213" t="s">
        <v>22</v>
      </c>
      <c r="N4" s="214"/>
      <c r="O4" s="211" t="str">
        <f>$D4</f>
        <v>学校名　　　　県</v>
      </c>
      <c r="P4" s="209" t="str">
        <f>$E4</f>
        <v/>
      </c>
      <c r="Q4" s="209"/>
      <c r="R4" s="209"/>
      <c r="S4" s="209"/>
      <c r="T4" s="209"/>
      <c r="U4" s="205" t="str">
        <f>$J4</f>
        <v>( 全日制 )</v>
      </c>
      <c r="V4" s="61"/>
      <c r="W4" s="213" t="s">
        <v>22</v>
      </c>
      <c r="X4" s="214"/>
      <c r="Y4" s="211" t="str">
        <f>$D4</f>
        <v>学校名　　　　県</v>
      </c>
      <c r="Z4" s="209" t="str">
        <f>$E4</f>
        <v/>
      </c>
      <c r="AA4" s="209"/>
      <c r="AB4" s="209"/>
      <c r="AC4" s="209"/>
      <c r="AD4" s="209"/>
      <c r="AE4" s="205" t="str">
        <f>$J4</f>
        <v>( 全日制 )</v>
      </c>
    </row>
    <row r="5" spans="2:31" ht="16.5" customHeight="1" x14ac:dyDescent="0.2">
      <c r="B5" s="207" t="s">
        <v>23</v>
      </c>
      <c r="C5" s="208"/>
      <c r="D5" s="212"/>
      <c r="E5" s="210"/>
      <c r="F5" s="210"/>
      <c r="G5" s="210"/>
      <c r="H5" s="210"/>
      <c r="I5" s="210"/>
      <c r="J5" s="206"/>
      <c r="M5" s="207" t="s">
        <v>23</v>
      </c>
      <c r="N5" s="208"/>
      <c r="O5" s="212"/>
      <c r="P5" s="210"/>
      <c r="Q5" s="210"/>
      <c r="R5" s="210"/>
      <c r="S5" s="210"/>
      <c r="T5" s="210"/>
      <c r="U5" s="206"/>
      <c r="V5" s="61"/>
      <c r="W5" s="207" t="s">
        <v>23</v>
      </c>
      <c r="X5" s="208"/>
      <c r="Y5" s="212"/>
      <c r="Z5" s="210"/>
      <c r="AA5" s="210"/>
      <c r="AB5" s="210"/>
      <c r="AC5" s="210"/>
      <c r="AD5" s="210"/>
      <c r="AE5" s="206"/>
    </row>
    <row r="6" spans="2:31" ht="16.5" customHeight="1" x14ac:dyDescent="0.2">
      <c r="B6" s="215" t="s">
        <v>5</v>
      </c>
      <c r="C6" s="165"/>
      <c r="D6" s="166" t="str">
        <f>IF(男子入力!$B$9="","〒","〒 "&amp;男子入力!B9)</f>
        <v>〒</v>
      </c>
      <c r="E6" s="167"/>
      <c r="F6" s="167"/>
      <c r="G6" s="167"/>
      <c r="H6" s="168"/>
      <c r="I6" s="7" t="s">
        <v>96</v>
      </c>
      <c r="J6" s="62" t="str">
        <f>IF(男子入力!$F$9="","",男子入力!F9)</f>
        <v/>
      </c>
      <c r="M6" s="215" t="s">
        <v>5</v>
      </c>
      <c r="N6" s="165"/>
      <c r="O6" s="166" t="str">
        <f>$D6</f>
        <v>〒</v>
      </c>
      <c r="P6" s="167"/>
      <c r="Q6" s="167"/>
      <c r="R6" s="167"/>
      <c r="S6" s="168"/>
      <c r="T6" s="7" t="s">
        <v>96</v>
      </c>
      <c r="U6" s="62" t="str">
        <f>$J6</f>
        <v/>
      </c>
      <c r="W6" s="215" t="s">
        <v>5</v>
      </c>
      <c r="X6" s="165"/>
      <c r="Y6" s="166" t="str">
        <f>$D6</f>
        <v>〒</v>
      </c>
      <c r="Z6" s="167"/>
      <c r="AA6" s="167"/>
      <c r="AB6" s="167"/>
      <c r="AC6" s="168"/>
      <c r="AD6" s="7" t="s">
        <v>96</v>
      </c>
      <c r="AE6" s="62" t="str">
        <f>$J6</f>
        <v/>
      </c>
    </row>
    <row r="7" spans="2:31" ht="16.5" customHeight="1" x14ac:dyDescent="0.2">
      <c r="B7" s="216"/>
      <c r="C7" s="159"/>
      <c r="D7" s="170" t="str">
        <f>IF(男子入力!$C$9="","",男子入力!C9)</f>
        <v/>
      </c>
      <c r="E7" s="171"/>
      <c r="F7" s="171"/>
      <c r="G7" s="171"/>
      <c r="H7" s="172"/>
      <c r="I7" s="7" t="s">
        <v>97</v>
      </c>
      <c r="J7" s="62" t="str">
        <f>IF(男子入力!$G$9="","",男子入力!G9)</f>
        <v/>
      </c>
      <c r="M7" s="216"/>
      <c r="N7" s="159"/>
      <c r="O7" s="170" t="str">
        <f>$D7</f>
        <v/>
      </c>
      <c r="P7" s="171"/>
      <c r="Q7" s="171"/>
      <c r="R7" s="171"/>
      <c r="S7" s="172"/>
      <c r="T7" s="7" t="s">
        <v>97</v>
      </c>
      <c r="U7" s="62" t="str">
        <f>$J7</f>
        <v/>
      </c>
      <c r="W7" s="216"/>
      <c r="X7" s="159"/>
      <c r="Y7" s="170" t="str">
        <f>$D7</f>
        <v/>
      </c>
      <c r="Z7" s="171"/>
      <c r="AA7" s="171"/>
      <c r="AB7" s="171"/>
      <c r="AC7" s="172"/>
      <c r="AD7" s="7" t="s">
        <v>97</v>
      </c>
      <c r="AE7" s="62" t="str">
        <f>$J7</f>
        <v/>
      </c>
    </row>
    <row r="8" spans="2:31" ht="16.5" customHeight="1" x14ac:dyDescent="0.2">
      <c r="B8" s="215" t="s">
        <v>6</v>
      </c>
      <c r="C8" s="165"/>
      <c r="D8" s="183" t="str">
        <f>IF(男子入力!$I$9="","",男子入力!I9)</f>
        <v/>
      </c>
      <c r="E8" s="217" t="s">
        <v>24</v>
      </c>
      <c r="F8" s="218"/>
      <c r="G8" s="218"/>
      <c r="H8" s="219"/>
      <c r="I8" s="220" t="str">
        <f>IF(男子入力!$K$6="","",男子入力!K6)</f>
        <v/>
      </c>
      <c r="J8" s="221"/>
      <c r="M8" s="215" t="s">
        <v>6</v>
      </c>
      <c r="N8" s="165"/>
      <c r="O8" s="183" t="str">
        <f>$D8</f>
        <v/>
      </c>
      <c r="P8" s="217" t="s">
        <v>24</v>
      </c>
      <c r="Q8" s="218"/>
      <c r="R8" s="218"/>
      <c r="S8" s="219"/>
      <c r="T8" s="220" t="str">
        <f>$I8</f>
        <v/>
      </c>
      <c r="U8" s="221"/>
      <c r="V8" s="63"/>
      <c r="W8" s="215" t="s">
        <v>6</v>
      </c>
      <c r="X8" s="165"/>
      <c r="Y8" s="183" t="str">
        <f>$D8</f>
        <v/>
      </c>
      <c r="Z8" s="217" t="s">
        <v>24</v>
      </c>
      <c r="AA8" s="218"/>
      <c r="AB8" s="218"/>
      <c r="AC8" s="219"/>
      <c r="AD8" s="220" t="str">
        <f>$I8</f>
        <v/>
      </c>
      <c r="AE8" s="221"/>
    </row>
    <row r="9" spans="2:31" ht="16.5" customHeight="1" x14ac:dyDescent="0.2">
      <c r="B9" s="216" t="s">
        <v>7</v>
      </c>
      <c r="C9" s="159"/>
      <c r="D9" s="184"/>
      <c r="E9" s="178" t="s">
        <v>25</v>
      </c>
      <c r="F9" s="224"/>
      <c r="G9" s="224"/>
      <c r="H9" s="225"/>
      <c r="I9" s="222"/>
      <c r="J9" s="223"/>
      <c r="M9" s="216" t="s">
        <v>7</v>
      </c>
      <c r="N9" s="159"/>
      <c r="O9" s="184"/>
      <c r="P9" s="178" t="s">
        <v>25</v>
      </c>
      <c r="Q9" s="224"/>
      <c r="R9" s="224"/>
      <c r="S9" s="225"/>
      <c r="T9" s="222"/>
      <c r="U9" s="223"/>
      <c r="V9" s="63"/>
      <c r="W9" s="216" t="s">
        <v>7</v>
      </c>
      <c r="X9" s="159"/>
      <c r="Y9" s="184"/>
      <c r="Z9" s="178" t="s">
        <v>25</v>
      </c>
      <c r="AA9" s="224"/>
      <c r="AB9" s="224"/>
      <c r="AC9" s="225"/>
      <c r="AD9" s="222"/>
      <c r="AE9" s="223"/>
    </row>
    <row r="10" spans="2:31" ht="16.5" customHeight="1" x14ac:dyDescent="0.2">
      <c r="B10" s="215" t="s">
        <v>8</v>
      </c>
      <c r="C10" s="165"/>
      <c r="D10" s="183" t="str">
        <f>IF(男子入力!$K$9="","",男子入力!K9)</f>
        <v/>
      </c>
      <c r="E10" s="185" t="s">
        <v>14</v>
      </c>
      <c r="F10" s="226"/>
      <c r="G10" s="226"/>
      <c r="H10" s="149"/>
      <c r="I10" s="226" t="str">
        <f>IF(男子入力!$L$27="","",男子入力!L27)</f>
        <v/>
      </c>
      <c r="J10" s="230"/>
      <c r="M10" s="215" t="s">
        <v>8</v>
      </c>
      <c r="N10" s="165"/>
      <c r="O10" s="183" t="str">
        <f>$D10</f>
        <v/>
      </c>
      <c r="P10" s="185" t="s">
        <v>14</v>
      </c>
      <c r="Q10" s="226"/>
      <c r="R10" s="226"/>
      <c r="S10" s="149"/>
      <c r="T10" s="226" t="str">
        <f>$I10</f>
        <v/>
      </c>
      <c r="U10" s="230"/>
      <c r="V10" s="61"/>
      <c r="W10" s="215" t="s">
        <v>8</v>
      </c>
      <c r="X10" s="165"/>
      <c r="Y10" s="183" t="str">
        <f>$D10</f>
        <v/>
      </c>
      <c r="Z10" s="185" t="s">
        <v>14</v>
      </c>
      <c r="AA10" s="226"/>
      <c r="AB10" s="226"/>
      <c r="AC10" s="149"/>
      <c r="AD10" s="226" t="str">
        <f>$I10</f>
        <v/>
      </c>
      <c r="AE10" s="230"/>
    </row>
    <row r="11" spans="2:31" ht="16.5" customHeight="1" thickBot="1" x14ac:dyDescent="0.25">
      <c r="B11" s="233" t="s">
        <v>7</v>
      </c>
      <c r="C11" s="234"/>
      <c r="D11" s="232"/>
      <c r="E11" s="227"/>
      <c r="F11" s="228"/>
      <c r="G11" s="228"/>
      <c r="H11" s="229"/>
      <c r="I11" s="228"/>
      <c r="J11" s="231"/>
      <c r="M11" s="233" t="s">
        <v>7</v>
      </c>
      <c r="N11" s="234"/>
      <c r="O11" s="232"/>
      <c r="P11" s="227"/>
      <c r="Q11" s="228"/>
      <c r="R11" s="228"/>
      <c r="S11" s="229"/>
      <c r="T11" s="228"/>
      <c r="U11" s="231"/>
      <c r="V11" s="61"/>
      <c r="W11" s="233" t="s">
        <v>7</v>
      </c>
      <c r="X11" s="234"/>
      <c r="Y11" s="232"/>
      <c r="Z11" s="227"/>
      <c r="AA11" s="228"/>
      <c r="AB11" s="228"/>
      <c r="AC11" s="229"/>
      <c r="AD11" s="228"/>
      <c r="AE11" s="231"/>
    </row>
    <row r="12" spans="2:31" ht="9" customHeight="1" x14ac:dyDescent="0.2">
      <c r="B12" s="64"/>
      <c r="C12" s="64"/>
      <c r="D12" s="63"/>
      <c r="E12" s="61"/>
      <c r="F12" s="61"/>
      <c r="G12" s="61"/>
      <c r="H12" s="61"/>
      <c r="I12" s="61"/>
      <c r="J12" s="61"/>
      <c r="M12" s="64"/>
      <c r="N12" s="64"/>
      <c r="O12" s="63"/>
      <c r="P12" s="61"/>
      <c r="Q12" s="61"/>
      <c r="R12" s="61"/>
      <c r="S12" s="61"/>
      <c r="T12" s="61"/>
      <c r="U12" s="61"/>
      <c r="V12" s="61"/>
      <c r="W12" s="64"/>
      <c r="X12" s="64"/>
      <c r="Y12" s="63"/>
      <c r="Z12" s="61"/>
      <c r="AA12" s="61"/>
      <c r="AB12" s="61"/>
      <c r="AC12" s="61"/>
      <c r="AD12" s="61"/>
      <c r="AE12" s="61"/>
    </row>
    <row r="13" spans="2:31" ht="18.75" customHeight="1" thickBot="1" x14ac:dyDescent="0.25">
      <c r="B13" s="235" t="s">
        <v>98</v>
      </c>
      <c r="C13" s="235"/>
      <c r="D13" s="228"/>
      <c r="E13" s="228"/>
      <c r="F13" s="228"/>
      <c r="G13" s="228"/>
      <c r="H13" s="228"/>
      <c r="I13" s="228"/>
      <c r="J13" s="228"/>
      <c r="M13" s="235" t="s">
        <v>98</v>
      </c>
      <c r="N13" s="235"/>
      <c r="O13" s="228"/>
      <c r="P13" s="228"/>
      <c r="Q13" s="228"/>
      <c r="R13" s="228"/>
      <c r="S13" s="228"/>
      <c r="T13" s="228"/>
      <c r="U13" s="228"/>
      <c r="V13" s="61"/>
      <c r="W13" s="235" t="s">
        <v>98</v>
      </c>
      <c r="X13" s="235"/>
      <c r="Y13" s="228"/>
      <c r="Z13" s="228"/>
      <c r="AA13" s="228"/>
      <c r="AB13" s="228"/>
      <c r="AC13" s="228"/>
      <c r="AD13" s="228"/>
      <c r="AE13" s="228"/>
    </row>
    <row r="14" spans="2:31" s="67" customFormat="1" ht="27.75" customHeight="1" thickBot="1" x14ac:dyDescent="0.25">
      <c r="B14" s="236"/>
      <c r="C14" s="237"/>
      <c r="D14" s="65" t="s">
        <v>99</v>
      </c>
      <c r="E14" s="66" t="s">
        <v>100</v>
      </c>
      <c r="F14" s="66" t="s">
        <v>101</v>
      </c>
      <c r="G14" s="238" t="s">
        <v>102</v>
      </c>
      <c r="H14" s="238"/>
      <c r="I14" s="238"/>
      <c r="J14" s="239"/>
      <c r="M14" s="236"/>
      <c r="N14" s="237"/>
      <c r="O14" s="65" t="s">
        <v>99</v>
      </c>
      <c r="P14" s="66" t="s">
        <v>100</v>
      </c>
      <c r="Q14" s="66" t="s">
        <v>101</v>
      </c>
      <c r="R14" s="238" t="s">
        <v>102</v>
      </c>
      <c r="S14" s="238"/>
      <c r="T14" s="238"/>
      <c r="U14" s="239"/>
      <c r="V14" s="68"/>
      <c r="W14" s="236"/>
      <c r="X14" s="237"/>
      <c r="Y14" s="65" t="s">
        <v>99</v>
      </c>
      <c r="Z14" s="66" t="s">
        <v>100</v>
      </c>
      <c r="AA14" s="66" t="s">
        <v>101</v>
      </c>
      <c r="AB14" s="238" t="s">
        <v>102</v>
      </c>
      <c r="AC14" s="238"/>
      <c r="AD14" s="238"/>
      <c r="AE14" s="239"/>
    </row>
    <row r="15" spans="2:31" ht="27.75" customHeight="1" thickBot="1" x14ac:dyDescent="0.25">
      <c r="B15" s="240" t="s">
        <v>103</v>
      </c>
      <c r="C15" s="241"/>
      <c r="D15" s="93" t="str">
        <f>IF(男子入力!$J27="","",男子入力!J27)</f>
        <v/>
      </c>
      <c r="E15" s="69" t="str">
        <f>IF(男子入力!$M27="","",男子入力!M27)</f>
        <v/>
      </c>
      <c r="F15" s="69" t="str">
        <f>IF(男子入力!$N27="","",男子入力!N27)</f>
        <v/>
      </c>
      <c r="G15" s="242" t="s">
        <v>104</v>
      </c>
      <c r="H15" s="243"/>
      <c r="I15" s="181" t="str">
        <f>IF(男子入力!$L27="","",男子入力!L27)</f>
        <v/>
      </c>
      <c r="J15" s="244"/>
      <c r="M15" s="240" t="s">
        <v>103</v>
      </c>
      <c r="N15" s="241"/>
      <c r="O15" s="93" t="str">
        <f>$D15</f>
        <v/>
      </c>
      <c r="P15" s="69" t="str">
        <f>$E15</f>
        <v/>
      </c>
      <c r="Q15" s="69" t="str">
        <f>$F15</f>
        <v/>
      </c>
      <c r="R15" s="242" t="s">
        <v>104</v>
      </c>
      <c r="S15" s="243"/>
      <c r="T15" s="181" t="str">
        <f>$I15</f>
        <v/>
      </c>
      <c r="U15" s="244"/>
      <c r="V15" s="61"/>
      <c r="W15" s="240" t="s">
        <v>103</v>
      </c>
      <c r="X15" s="241"/>
      <c r="Y15" s="93" t="str">
        <f>$D15</f>
        <v/>
      </c>
      <c r="Z15" s="69" t="str">
        <f>$E15</f>
        <v/>
      </c>
      <c r="AA15" s="69" t="str">
        <f>$F15</f>
        <v/>
      </c>
      <c r="AB15" s="242" t="s">
        <v>104</v>
      </c>
      <c r="AC15" s="243"/>
      <c r="AD15" s="181" t="str">
        <f>$I15</f>
        <v/>
      </c>
      <c r="AE15" s="244"/>
    </row>
    <row r="16" spans="2:31" ht="27.75" customHeight="1" x14ac:dyDescent="0.2">
      <c r="B16" s="245" t="s">
        <v>105</v>
      </c>
      <c r="C16" s="246"/>
      <c r="D16" s="93" t="str">
        <f>IF(男子入力!$J28="","",男子入力!J28)</f>
        <v/>
      </c>
      <c r="E16" s="90" t="str">
        <f>IF(男子入力!$M28="","",男子入力!M28)</f>
        <v/>
      </c>
      <c r="F16" s="91" t="str">
        <f>IF(男子入力!$N28="","",男子入力!N28)</f>
        <v/>
      </c>
      <c r="G16" s="247" t="s">
        <v>106</v>
      </c>
      <c r="H16" s="248"/>
      <c r="I16" s="248"/>
      <c r="J16" s="249"/>
      <c r="M16" s="245" t="s">
        <v>105</v>
      </c>
      <c r="N16" s="246"/>
      <c r="O16" s="93" t="str">
        <f t="shared" ref="O16:O18" si="0">$D16</f>
        <v/>
      </c>
      <c r="P16" s="90" t="str">
        <f t="shared" ref="P16:P18" si="1">$E16</f>
        <v/>
      </c>
      <c r="Q16" s="91" t="str">
        <f t="shared" ref="Q16:Q18" si="2">$F16</f>
        <v/>
      </c>
      <c r="R16" s="247" t="s">
        <v>106</v>
      </c>
      <c r="S16" s="248"/>
      <c r="T16" s="248"/>
      <c r="U16" s="249"/>
      <c r="V16" s="70"/>
      <c r="W16" s="245" t="s">
        <v>105</v>
      </c>
      <c r="X16" s="246"/>
      <c r="Y16" s="93" t="str">
        <f t="shared" ref="Y16:Y18" si="3">$D16</f>
        <v/>
      </c>
      <c r="Z16" s="90" t="str">
        <f t="shared" ref="Z16:Z18" si="4">$E16</f>
        <v/>
      </c>
      <c r="AA16" s="91" t="str">
        <f t="shared" ref="AA16:AA18" si="5">$F16</f>
        <v/>
      </c>
      <c r="AB16" s="247" t="s">
        <v>106</v>
      </c>
      <c r="AC16" s="248"/>
      <c r="AD16" s="248"/>
      <c r="AE16" s="249"/>
    </row>
    <row r="17" spans="1:31" ht="27.75" customHeight="1" x14ac:dyDescent="0.2">
      <c r="B17" s="245" t="s">
        <v>107</v>
      </c>
      <c r="C17" s="246"/>
      <c r="D17" s="93" t="str">
        <f>IF(男子入力!$J29="","",男子入力!J29)</f>
        <v/>
      </c>
      <c r="E17" s="90" t="str">
        <f>IF(男子入力!$M29="","",男子入力!M29)</f>
        <v/>
      </c>
      <c r="F17" s="91" t="str">
        <f>IF(男子入力!$N29="","",男子入力!N29)</f>
        <v/>
      </c>
      <c r="G17" s="250"/>
      <c r="H17" s="251"/>
      <c r="I17" s="251"/>
      <c r="J17" s="252"/>
      <c r="M17" s="245" t="s">
        <v>107</v>
      </c>
      <c r="N17" s="246"/>
      <c r="O17" s="93" t="str">
        <f t="shared" si="0"/>
        <v/>
      </c>
      <c r="P17" s="90" t="str">
        <f t="shared" si="1"/>
        <v/>
      </c>
      <c r="Q17" s="91" t="str">
        <f t="shared" si="2"/>
        <v/>
      </c>
      <c r="R17" s="250"/>
      <c r="S17" s="251"/>
      <c r="T17" s="251"/>
      <c r="U17" s="252"/>
      <c r="V17" s="70"/>
      <c r="W17" s="245" t="s">
        <v>107</v>
      </c>
      <c r="X17" s="246"/>
      <c r="Y17" s="93" t="str">
        <f t="shared" si="3"/>
        <v/>
      </c>
      <c r="Z17" s="90" t="str">
        <f t="shared" si="4"/>
        <v/>
      </c>
      <c r="AA17" s="91" t="str">
        <f t="shared" si="5"/>
        <v/>
      </c>
      <c r="AB17" s="250"/>
      <c r="AC17" s="251"/>
      <c r="AD17" s="251"/>
      <c r="AE17" s="252"/>
    </row>
    <row r="18" spans="1:31" ht="27.75" customHeight="1" thickBot="1" x14ac:dyDescent="0.25">
      <c r="B18" s="256" t="s">
        <v>108</v>
      </c>
      <c r="C18" s="257"/>
      <c r="D18" s="94" t="str">
        <f>IF(男子入力!$J30="","",男子入力!J30)</f>
        <v/>
      </c>
      <c r="E18" s="71" t="str">
        <f>IF(男子入力!$M30="","",男子入力!M30)</f>
        <v/>
      </c>
      <c r="F18" s="92" t="str">
        <f>IF(男子入力!$N30="","",男子入力!N30)</f>
        <v/>
      </c>
      <c r="G18" s="253"/>
      <c r="H18" s="254"/>
      <c r="I18" s="254"/>
      <c r="J18" s="255"/>
      <c r="M18" s="256" t="s">
        <v>108</v>
      </c>
      <c r="N18" s="257"/>
      <c r="O18" s="94" t="str">
        <f t="shared" si="0"/>
        <v/>
      </c>
      <c r="P18" s="71" t="str">
        <f t="shared" si="1"/>
        <v/>
      </c>
      <c r="Q18" s="92" t="str">
        <f t="shared" si="2"/>
        <v/>
      </c>
      <c r="R18" s="253"/>
      <c r="S18" s="254"/>
      <c r="T18" s="254"/>
      <c r="U18" s="255"/>
      <c r="V18" s="70"/>
      <c r="W18" s="256" t="s">
        <v>108</v>
      </c>
      <c r="X18" s="257"/>
      <c r="Y18" s="94" t="str">
        <f t="shared" si="3"/>
        <v/>
      </c>
      <c r="Z18" s="71" t="str">
        <f t="shared" si="4"/>
        <v/>
      </c>
      <c r="AA18" s="92" t="str">
        <f t="shared" si="5"/>
        <v/>
      </c>
      <c r="AB18" s="253"/>
      <c r="AC18" s="254"/>
      <c r="AD18" s="254"/>
      <c r="AE18" s="255"/>
    </row>
    <row r="19" spans="1:31" ht="13.5" customHeight="1" thickBot="1" x14ac:dyDescent="0.25">
      <c r="B19" s="64"/>
      <c r="C19" s="64"/>
      <c r="D19" s="63"/>
      <c r="E19" s="61"/>
      <c r="F19" s="61"/>
      <c r="G19" s="61"/>
      <c r="H19" s="61"/>
      <c r="I19" s="61"/>
      <c r="J19" s="61"/>
      <c r="M19" s="64"/>
      <c r="N19" s="64"/>
      <c r="O19" s="63"/>
      <c r="P19" s="61"/>
      <c r="Q19" s="61"/>
      <c r="R19" s="61"/>
      <c r="S19" s="61"/>
      <c r="T19" s="61"/>
      <c r="U19" s="61"/>
      <c r="V19" s="61"/>
      <c r="W19" s="64"/>
      <c r="X19" s="64"/>
      <c r="Y19" s="63"/>
      <c r="Z19" s="61"/>
      <c r="AA19" s="61"/>
      <c r="AB19" s="61"/>
      <c r="AC19" s="61"/>
      <c r="AD19" s="61"/>
      <c r="AE19" s="61"/>
    </row>
    <row r="20" spans="1:31" ht="17.25" customHeight="1" x14ac:dyDescent="0.2">
      <c r="B20" s="258" t="s">
        <v>109</v>
      </c>
      <c r="C20" s="260"/>
      <c r="D20" s="72" t="s">
        <v>132</v>
      </c>
      <c r="E20" s="261" t="s">
        <v>1</v>
      </c>
      <c r="F20" s="262" t="s">
        <v>2</v>
      </c>
      <c r="G20" s="263"/>
      <c r="H20" s="264"/>
      <c r="I20" s="266" t="s">
        <v>3</v>
      </c>
      <c r="J20" s="267" t="s">
        <v>4</v>
      </c>
      <c r="M20" s="258" t="s">
        <v>109</v>
      </c>
      <c r="N20" s="260"/>
      <c r="O20" s="72" t="s">
        <v>132</v>
      </c>
      <c r="P20" s="261" t="s">
        <v>1</v>
      </c>
      <c r="Q20" s="262" t="s">
        <v>2</v>
      </c>
      <c r="R20" s="263"/>
      <c r="S20" s="264"/>
      <c r="T20" s="266" t="s">
        <v>3</v>
      </c>
      <c r="U20" s="267" t="s">
        <v>4</v>
      </c>
      <c r="V20" s="61"/>
      <c r="W20" s="258" t="s">
        <v>109</v>
      </c>
      <c r="X20" s="260"/>
      <c r="Y20" s="72" t="s">
        <v>132</v>
      </c>
      <c r="Z20" s="261" t="s">
        <v>1</v>
      </c>
      <c r="AA20" s="262" t="s">
        <v>2</v>
      </c>
      <c r="AB20" s="263"/>
      <c r="AC20" s="264"/>
      <c r="AD20" s="266" t="s">
        <v>3</v>
      </c>
      <c r="AE20" s="267" t="s">
        <v>4</v>
      </c>
    </row>
    <row r="21" spans="1:31" ht="13.5" customHeight="1" x14ac:dyDescent="0.2">
      <c r="B21" s="259"/>
      <c r="C21" s="106"/>
      <c r="D21" s="6" t="s">
        <v>15</v>
      </c>
      <c r="E21" s="104"/>
      <c r="F21" s="186"/>
      <c r="G21" s="265"/>
      <c r="H21" s="150"/>
      <c r="I21" s="182"/>
      <c r="J21" s="268"/>
      <c r="M21" s="259"/>
      <c r="N21" s="106"/>
      <c r="O21" s="6" t="s">
        <v>15</v>
      </c>
      <c r="P21" s="104"/>
      <c r="Q21" s="186"/>
      <c r="R21" s="265"/>
      <c r="S21" s="150"/>
      <c r="T21" s="182"/>
      <c r="U21" s="268"/>
      <c r="V21" s="61"/>
      <c r="W21" s="259"/>
      <c r="X21" s="106"/>
      <c r="Y21" s="6" t="s">
        <v>15</v>
      </c>
      <c r="Z21" s="104"/>
      <c r="AA21" s="186"/>
      <c r="AB21" s="265"/>
      <c r="AC21" s="150"/>
      <c r="AD21" s="182"/>
      <c r="AE21" s="268"/>
    </row>
    <row r="22" spans="1:31" ht="13.5" customHeight="1" x14ac:dyDescent="0.2">
      <c r="A22" s="269"/>
      <c r="B22" s="270">
        <v>1</v>
      </c>
      <c r="C22" s="271" t="s">
        <v>110</v>
      </c>
      <c r="D22" s="11" t="str">
        <f>IF(男子入力!$D27="","",男子入力!$D27&amp;"　"&amp;男子入力!$E27)</f>
        <v/>
      </c>
      <c r="E22" s="189" t="str">
        <f>IF(男子入力!$F27="","",男子入力!$F27)</f>
        <v/>
      </c>
      <c r="F22" s="273" t="str">
        <f>IF(男子入力!$G27="","",男子入力!$G27)</f>
        <v/>
      </c>
      <c r="G22" s="274"/>
      <c r="H22" s="275"/>
      <c r="I22" s="183" t="str">
        <f>IF(F22="","",DATEDIF(F22,$D$49,"Y"))</f>
        <v/>
      </c>
      <c r="J22" s="279" t="str">
        <f>IF(男子入力!$H27="","",男子入力!$H27)</f>
        <v/>
      </c>
      <c r="K22" s="281"/>
      <c r="L22" s="61"/>
      <c r="M22" s="270">
        <v>7</v>
      </c>
      <c r="N22" s="271" t="s">
        <v>90</v>
      </c>
      <c r="O22" s="11" t="str">
        <f>IF(男子入力!$D39="","",男子入力!$D39&amp;"　"&amp;男子入力!$E39)</f>
        <v/>
      </c>
      <c r="P22" s="189" t="str">
        <f>IF(男子入力!$F39="","",男子入力!$F39)</f>
        <v/>
      </c>
      <c r="Q22" s="273" t="str">
        <f>IF(男子入力!$G39="","",男子入力!$G39)</f>
        <v/>
      </c>
      <c r="R22" s="274"/>
      <c r="S22" s="275"/>
      <c r="T22" s="183" t="str">
        <f t="shared" ref="T22" si="6">IF(Q22="","",DATEDIF(Q22,$D$49,"Y"))</f>
        <v/>
      </c>
      <c r="U22" s="279" t="str">
        <f>IF(男子入力!$H39="","",男子入力!$H39)</f>
        <v/>
      </c>
      <c r="V22" s="63"/>
      <c r="W22" s="270">
        <v>13</v>
      </c>
      <c r="X22" s="271" t="s">
        <v>110</v>
      </c>
      <c r="Y22" s="1" t="str">
        <f>IF(男子入力!$D51="","",男子入力!$D51&amp;"　"&amp;男子入力!$E51)</f>
        <v/>
      </c>
      <c r="Z22" s="183" t="str">
        <f>IF(男子入力!$F51="","",男子入力!$F51)</f>
        <v/>
      </c>
      <c r="AA22" s="273" t="str">
        <f>IF(男子入力!$G51="","",男子入力!$G51)</f>
        <v/>
      </c>
      <c r="AB22" s="274"/>
      <c r="AC22" s="275"/>
      <c r="AD22" s="183" t="str">
        <f>IF(AA22="","",DATEDIF(AA22,$D$49,"Y"))</f>
        <v/>
      </c>
      <c r="AE22" s="279" t="str">
        <f>IF(男子入力!$H51="","",男子入力!$H51)</f>
        <v/>
      </c>
    </row>
    <row r="23" spans="1:31" ht="22.5" customHeight="1" x14ac:dyDescent="0.2">
      <c r="A23" s="269"/>
      <c r="B23" s="270"/>
      <c r="C23" s="272"/>
      <c r="D23" s="2" t="str">
        <f>IF(男子入力!$B27="","",男子入力!$B27&amp;"　"&amp;男子入力!$C27)</f>
        <v/>
      </c>
      <c r="E23" s="190"/>
      <c r="F23" s="276"/>
      <c r="G23" s="277"/>
      <c r="H23" s="278"/>
      <c r="I23" s="184"/>
      <c r="J23" s="280"/>
      <c r="K23" s="281"/>
      <c r="L23" s="61"/>
      <c r="M23" s="270"/>
      <c r="N23" s="272"/>
      <c r="O23" s="2" t="str">
        <f>IF(男子入力!$B39="","",男子入力!$B39&amp;"　"&amp;男子入力!$C39)</f>
        <v/>
      </c>
      <c r="P23" s="190"/>
      <c r="Q23" s="276"/>
      <c r="R23" s="277"/>
      <c r="S23" s="278"/>
      <c r="T23" s="184"/>
      <c r="U23" s="280"/>
      <c r="V23" s="63"/>
      <c r="W23" s="270"/>
      <c r="X23" s="272"/>
      <c r="Y23" s="2" t="str">
        <f>IF(男子入力!$B51="","",男子入力!$B51&amp;"　"&amp;男子入力!$C51)</f>
        <v/>
      </c>
      <c r="Z23" s="184"/>
      <c r="AA23" s="276"/>
      <c r="AB23" s="277"/>
      <c r="AC23" s="278"/>
      <c r="AD23" s="184"/>
      <c r="AE23" s="280"/>
    </row>
    <row r="24" spans="1:31" ht="13.5" customHeight="1" x14ac:dyDescent="0.2">
      <c r="A24" s="269"/>
      <c r="B24" s="270"/>
      <c r="C24" s="271" t="s">
        <v>111</v>
      </c>
      <c r="D24" s="1" t="str">
        <f>IF(男子入力!$D28="","",男子入力!$D28&amp;"　"&amp;男子入力!$E28)</f>
        <v/>
      </c>
      <c r="E24" s="183" t="str">
        <f>IF(男子入力!$F28="","",男子入力!$F28)</f>
        <v/>
      </c>
      <c r="F24" s="273" t="str">
        <f>IF(男子入力!$G28="","",男子入力!$G28)</f>
        <v/>
      </c>
      <c r="G24" s="274"/>
      <c r="H24" s="275"/>
      <c r="I24" s="183" t="str">
        <f t="shared" ref="I24" si="7">IF(F24="","",DATEDIF(F24,$D$49,"Y"))</f>
        <v/>
      </c>
      <c r="J24" s="279" t="str">
        <f>IF(男子入力!$H28="","",男子入力!$H28)</f>
        <v/>
      </c>
      <c r="K24" s="281"/>
      <c r="L24" s="61"/>
      <c r="M24" s="270"/>
      <c r="N24" s="271" t="s">
        <v>88</v>
      </c>
      <c r="O24" s="1" t="str">
        <f>IF(男子入力!$D40="","",男子入力!$D40&amp;"　"&amp;男子入力!$E40)</f>
        <v/>
      </c>
      <c r="P24" s="183" t="str">
        <f>IF(男子入力!$F40="","",男子入力!$F40)</f>
        <v/>
      </c>
      <c r="Q24" s="273" t="str">
        <f>IF(男子入力!$G40="","",男子入力!$G40)</f>
        <v/>
      </c>
      <c r="R24" s="274"/>
      <c r="S24" s="275"/>
      <c r="T24" s="183" t="str">
        <f t="shared" ref="T24" si="8">IF(Q24="","",DATEDIF(Q24,$D$49,"Y"))</f>
        <v/>
      </c>
      <c r="U24" s="279" t="str">
        <f>IF(男子入力!$H40="","",男子入力!$H40)</f>
        <v/>
      </c>
      <c r="V24" s="63"/>
      <c r="W24" s="270"/>
      <c r="X24" s="271" t="s">
        <v>111</v>
      </c>
      <c r="Y24" s="1" t="str">
        <f>IF(男子入力!$D52="","",男子入力!$D52&amp;"　"&amp;男子入力!$E52)</f>
        <v/>
      </c>
      <c r="Z24" s="183" t="str">
        <f>IF(男子入力!$F52="","",男子入力!$F52)</f>
        <v/>
      </c>
      <c r="AA24" s="273" t="str">
        <f>IF(男子入力!$G52="","",男子入力!$G52)</f>
        <v/>
      </c>
      <c r="AB24" s="274"/>
      <c r="AC24" s="275"/>
      <c r="AD24" s="183" t="str">
        <f t="shared" ref="AD24" si="9">IF(AA24="","",DATEDIF(AA24,$D$49,"Y"))</f>
        <v/>
      </c>
      <c r="AE24" s="279" t="str">
        <f>IF(男子入力!$H52="","",男子入力!$H52)</f>
        <v/>
      </c>
    </row>
    <row r="25" spans="1:31" ht="22.5" customHeight="1" x14ac:dyDescent="0.2">
      <c r="A25" s="269"/>
      <c r="B25" s="270"/>
      <c r="C25" s="272"/>
      <c r="D25" s="2" t="str">
        <f>IF(男子入力!$B28="","",男子入力!$B28&amp;"　"&amp;男子入力!$C28)</f>
        <v/>
      </c>
      <c r="E25" s="184"/>
      <c r="F25" s="276"/>
      <c r="G25" s="277"/>
      <c r="H25" s="278"/>
      <c r="I25" s="184"/>
      <c r="J25" s="280"/>
      <c r="K25" s="281"/>
      <c r="L25" s="61"/>
      <c r="M25" s="270"/>
      <c r="N25" s="272"/>
      <c r="O25" s="2" t="str">
        <f>IF(男子入力!$B40="","",男子入力!$B40&amp;"　"&amp;男子入力!$C40)</f>
        <v/>
      </c>
      <c r="P25" s="184"/>
      <c r="Q25" s="276"/>
      <c r="R25" s="277"/>
      <c r="S25" s="278"/>
      <c r="T25" s="184"/>
      <c r="U25" s="280"/>
      <c r="V25" s="63"/>
      <c r="W25" s="270"/>
      <c r="X25" s="272"/>
      <c r="Y25" s="2" t="str">
        <f>IF(男子入力!$B52="","",男子入力!$B52&amp;"　"&amp;男子入力!$C52)</f>
        <v/>
      </c>
      <c r="Z25" s="184"/>
      <c r="AA25" s="276"/>
      <c r="AB25" s="277"/>
      <c r="AC25" s="278"/>
      <c r="AD25" s="184"/>
      <c r="AE25" s="280"/>
    </row>
    <row r="26" spans="1:31" ht="13.5" customHeight="1" x14ac:dyDescent="0.2">
      <c r="A26" s="269"/>
      <c r="B26" s="270">
        <v>2</v>
      </c>
      <c r="C26" s="271" t="s">
        <v>90</v>
      </c>
      <c r="D26" s="1" t="str">
        <f>IF(男子入力!$D29="","",男子入力!$D29&amp;"　"&amp;男子入力!$E29)</f>
        <v/>
      </c>
      <c r="E26" s="183" t="str">
        <f>IF(男子入力!$F29="","",男子入力!$F29)</f>
        <v/>
      </c>
      <c r="F26" s="273" t="str">
        <f>IF(男子入力!$G29="","",男子入力!$G29)</f>
        <v/>
      </c>
      <c r="G26" s="274"/>
      <c r="H26" s="275"/>
      <c r="I26" s="183" t="str">
        <f t="shared" ref="I26" si="10">IF(F26="","",DATEDIF(F26,$D$49,"Y"))</f>
        <v/>
      </c>
      <c r="J26" s="279" t="str">
        <f>IF(男子入力!$H29="","",男子入力!$H29)</f>
        <v/>
      </c>
      <c r="K26" s="281"/>
      <c r="L26" s="61"/>
      <c r="M26" s="270">
        <v>8</v>
      </c>
      <c r="N26" s="271" t="s">
        <v>90</v>
      </c>
      <c r="O26" s="1" t="str">
        <f>IF(男子入力!$D41="","",男子入力!$D41&amp;"　"&amp;男子入力!$E41)</f>
        <v/>
      </c>
      <c r="P26" s="183" t="str">
        <f>IF(男子入力!$F41="","",男子入力!$F41)</f>
        <v/>
      </c>
      <c r="Q26" s="273" t="str">
        <f>IF(男子入力!$G41="","",男子入力!$G41)</f>
        <v/>
      </c>
      <c r="R26" s="274"/>
      <c r="S26" s="275"/>
      <c r="T26" s="183" t="str">
        <f t="shared" ref="T26" si="11">IF(Q26="","",DATEDIF(Q26,$D$49,"Y"))</f>
        <v/>
      </c>
      <c r="U26" s="279" t="str">
        <f>IF(男子入力!$H41="","",男子入力!$H41)</f>
        <v/>
      </c>
      <c r="V26" s="63"/>
      <c r="W26" s="270">
        <v>14</v>
      </c>
      <c r="X26" s="271" t="s">
        <v>110</v>
      </c>
      <c r="Y26" s="1" t="str">
        <f>IF(男子入力!$D53="","",男子入力!$D53&amp;"　"&amp;男子入力!$E53)</f>
        <v/>
      </c>
      <c r="Z26" s="183" t="str">
        <f>IF(男子入力!$F53="","",男子入力!$F53)</f>
        <v/>
      </c>
      <c r="AA26" s="273" t="str">
        <f>IF(男子入力!$G53="","",男子入力!$G53)</f>
        <v/>
      </c>
      <c r="AB26" s="274"/>
      <c r="AC26" s="275"/>
      <c r="AD26" s="183" t="str">
        <f t="shared" ref="AD26" si="12">IF(AA26="","",DATEDIF(AA26,$D$49,"Y"))</f>
        <v/>
      </c>
      <c r="AE26" s="279" t="str">
        <f>IF(男子入力!$H53="","",男子入力!$H53)</f>
        <v/>
      </c>
    </row>
    <row r="27" spans="1:31" ht="22.5" customHeight="1" x14ac:dyDescent="0.2">
      <c r="A27" s="269"/>
      <c r="B27" s="270"/>
      <c r="C27" s="272"/>
      <c r="D27" s="2" t="str">
        <f>IF(男子入力!$B29="","",男子入力!$B29&amp;"　"&amp;男子入力!$C29)</f>
        <v/>
      </c>
      <c r="E27" s="184"/>
      <c r="F27" s="276"/>
      <c r="G27" s="277"/>
      <c r="H27" s="278"/>
      <c r="I27" s="184"/>
      <c r="J27" s="280"/>
      <c r="K27" s="281"/>
      <c r="L27" s="61"/>
      <c r="M27" s="270"/>
      <c r="N27" s="272"/>
      <c r="O27" s="2" t="str">
        <f>IF(男子入力!$B41="","",男子入力!$B41&amp;"　"&amp;男子入力!$C41)</f>
        <v/>
      </c>
      <c r="P27" s="184"/>
      <c r="Q27" s="276"/>
      <c r="R27" s="277"/>
      <c r="S27" s="278"/>
      <c r="T27" s="184"/>
      <c r="U27" s="280"/>
      <c r="V27" s="63"/>
      <c r="W27" s="270"/>
      <c r="X27" s="272"/>
      <c r="Y27" s="2" t="str">
        <f>IF(男子入力!$B53="","",男子入力!$B53&amp;"　"&amp;男子入力!$C53)</f>
        <v/>
      </c>
      <c r="Z27" s="184"/>
      <c r="AA27" s="276"/>
      <c r="AB27" s="277"/>
      <c r="AC27" s="278"/>
      <c r="AD27" s="184"/>
      <c r="AE27" s="280"/>
    </row>
    <row r="28" spans="1:31" ht="13.5" customHeight="1" x14ac:dyDescent="0.2">
      <c r="A28" s="269"/>
      <c r="B28" s="270"/>
      <c r="C28" s="271" t="s">
        <v>88</v>
      </c>
      <c r="D28" s="1" t="str">
        <f>IF(男子入力!$D30="","",男子入力!$D30&amp;"　"&amp;男子入力!$E30)</f>
        <v/>
      </c>
      <c r="E28" s="183" t="str">
        <f>IF(男子入力!$F30="","",男子入力!$F30)</f>
        <v/>
      </c>
      <c r="F28" s="273" t="str">
        <f>IF(男子入力!$G30="","",男子入力!$G30)</f>
        <v/>
      </c>
      <c r="G28" s="274"/>
      <c r="H28" s="275"/>
      <c r="I28" s="183" t="str">
        <f t="shared" ref="I28" si="13">IF(F28="","",DATEDIF(F28,$D$49,"Y"))</f>
        <v/>
      </c>
      <c r="J28" s="279" t="str">
        <f>IF(男子入力!$H30="","",男子入力!$H30)</f>
        <v/>
      </c>
      <c r="K28" s="281"/>
      <c r="L28" s="61"/>
      <c r="M28" s="270"/>
      <c r="N28" s="271" t="s">
        <v>88</v>
      </c>
      <c r="O28" s="1" t="str">
        <f>IF(男子入力!$D42="","",男子入力!$D42&amp;"　"&amp;男子入力!$E42)</f>
        <v/>
      </c>
      <c r="P28" s="183" t="str">
        <f>IF(男子入力!$F42="","",男子入力!$F42)</f>
        <v/>
      </c>
      <c r="Q28" s="273" t="str">
        <f>IF(男子入力!$G42="","",男子入力!$G42)</f>
        <v/>
      </c>
      <c r="R28" s="274"/>
      <c r="S28" s="275"/>
      <c r="T28" s="183" t="str">
        <f t="shared" ref="T28" si="14">IF(Q28="","",DATEDIF(Q28,$D$49,"Y"))</f>
        <v/>
      </c>
      <c r="U28" s="279" t="str">
        <f>IF(男子入力!$H42="","",男子入力!$H42)</f>
        <v/>
      </c>
      <c r="V28" s="63"/>
      <c r="W28" s="270"/>
      <c r="X28" s="271" t="s">
        <v>111</v>
      </c>
      <c r="Y28" s="1" t="str">
        <f>IF(男子入力!$D54="","",男子入力!$D54&amp;"　"&amp;男子入力!$E54)</f>
        <v/>
      </c>
      <c r="Z28" s="183" t="str">
        <f>IF(男子入力!$F54="","",男子入力!$F54)</f>
        <v/>
      </c>
      <c r="AA28" s="273" t="str">
        <f>IF(男子入力!$G54="","",男子入力!$G54)</f>
        <v/>
      </c>
      <c r="AB28" s="274"/>
      <c r="AC28" s="275"/>
      <c r="AD28" s="183" t="str">
        <f t="shared" ref="AD28" si="15">IF(AA28="","",DATEDIF(AA28,$D$49,"Y"))</f>
        <v/>
      </c>
      <c r="AE28" s="279" t="str">
        <f>IF(男子入力!$H54="","",男子入力!$H54)</f>
        <v/>
      </c>
    </row>
    <row r="29" spans="1:31" ht="22.5" customHeight="1" x14ac:dyDescent="0.2">
      <c r="A29" s="269"/>
      <c r="B29" s="270"/>
      <c r="C29" s="272"/>
      <c r="D29" s="2" t="str">
        <f>IF(男子入力!$B30="","",男子入力!$B30&amp;"　"&amp;男子入力!$C30)</f>
        <v/>
      </c>
      <c r="E29" s="184"/>
      <c r="F29" s="276"/>
      <c r="G29" s="277"/>
      <c r="H29" s="278"/>
      <c r="I29" s="184"/>
      <c r="J29" s="280"/>
      <c r="K29" s="281"/>
      <c r="L29" s="61"/>
      <c r="M29" s="270"/>
      <c r="N29" s="272"/>
      <c r="O29" s="2" t="str">
        <f>IF(男子入力!$B42="","",男子入力!$B42&amp;"　"&amp;男子入力!$C42)</f>
        <v/>
      </c>
      <c r="P29" s="184"/>
      <c r="Q29" s="276"/>
      <c r="R29" s="277"/>
      <c r="S29" s="278"/>
      <c r="T29" s="184"/>
      <c r="U29" s="280"/>
      <c r="V29" s="63"/>
      <c r="W29" s="270"/>
      <c r="X29" s="272"/>
      <c r="Y29" s="2" t="str">
        <f>IF(男子入力!$B54="","",男子入力!$B54&amp;"　"&amp;男子入力!$C54)</f>
        <v/>
      </c>
      <c r="Z29" s="184"/>
      <c r="AA29" s="276"/>
      <c r="AB29" s="277"/>
      <c r="AC29" s="278"/>
      <c r="AD29" s="184"/>
      <c r="AE29" s="280"/>
    </row>
    <row r="30" spans="1:31" ht="13.5" customHeight="1" x14ac:dyDescent="0.2">
      <c r="A30" s="269"/>
      <c r="B30" s="270">
        <v>3</v>
      </c>
      <c r="C30" s="271" t="s">
        <v>110</v>
      </c>
      <c r="D30" s="1" t="str">
        <f>IF(男子入力!$D31="","",男子入力!$D31&amp;"　"&amp;男子入力!$E31)</f>
        <v/>
      </c>
      <c r="E30" s="183" t="str">
        <f>IF(男子入力!$F31="","",男子入力!$F31)</f>
        <v/>
      </c>
      <c r="F30" s="273" t="str">
        <f>IF(男子入力!$G31="","",男子入力!$G31)</f>
        <v/>
      </c>
      <c r="G30" s="274"/>
      <c r="H30" s="275"/>
      <c r="I30" s="183" t="str">
        <f t="shared" ref="I30" si="16">IF(F30="","",DATEDIF(F30,$D$49,"Y"))</f>
        <v/>
      </c>
      <c r="J30" s="279" t="str">
        <f>IF(男子入力!$H31="","",男子入力!$H31)</f>
        <v/>
      </c>
      <c r="K30" s="281"/>
      <c r="L30" s="61"/>
      <c r="M30" s="270">
        <v>9</v>
      </c>
      <c r="N30" s="271" t="s">
        <v>110</v>
      </c>
      <c r="O30" s="1" t="str">
        <f>IF(男子入力!$D43="","",男子入力!$D43&amp;"　"&amp;男子入力!$E43)</f>
        <v/>
      </c>
      <c r="P30" s="183" t="str">
        <f>IF(男子入力!$F43="","",男子入力!$F43)</f>
        <v/>
      </c>
      <c r="Q30" s="273" t="str">
        <f>IF(男子入力!$G43="","",男子入力!$G43)</f>
        <v/>
      </c>
      <c r="R30" s="274"/>
      <c r="S30" s="275"/>
      <c r="T30" s="183" t="str">
        <f t="shared" ref="T30" si="17">IF(Q30="","",DATEDIF(Q30,$D$49,"Y"))</f>
        <v/>
      </c>
      <c r="U30" s="279" t="str">
        <f>IF(男子入力!$H43="","",男子入力!$H43)</f>
        <v/>
      </c>
      <c r="V30" s="63"/>
      <c r="W30" s="270">
        <v>15</v>
      </c>
      <c r="X30" s="271" t="s">
        <v>110</v>
      </c>
      <c r="Y30" s="1" t="str">
        <f>IF(男子入力!$D55="","",男子入力!$D55&amp;"　"&amp;男子入力!$E55)</f>
        <v/>
      </c>
      <c r="Z30" s="183" t="str">
        <f>IF(男子入力!$F55="","",男子入力!$F55)</f>
        <v/>
      </c>
      <c r="AA30" s="273" t="str">
        <f>IF(男子入力!$G55="","",男子入力!$G55)</f>
        <v/>
      </c>
      <c r="AB30" s="274"/>
      <c r="AC30" s="275"/>
      <c r="AD30" s="183" t="str">
        <f t="shared" ref="AD30" si="18">IF(AA30="","",DATEDIF(AA30,$D$49,"Y"))</f>
        <v/>
      </c>
      <c r="AE30" s="279" t="str">
        <f>IF(男子入力!$H55="","",男子入力!$H55)</f>
        <v/>
      </c>
    </row>
    <row r="31" spans="1:31" ht="22.5" customHeight="1" x14ac:dyDescent="0.2">
      <c r="A31" s="269"/>
      <c r="B31" s="270"/>
      <c r="C31" s="272"/>
      <c r="D31" s="2" t="str">
        <f>IF(男子入力!$B31="","",男子入力!$B31&amp;"　"&amp;男子入力!$C31)</f>
        <v/>
      </c>
      <c r="E31" s="184"/>
      <c r="F31" s="276"/>
      <c r="G31" s="277"/>
      <c r="H31" s="278"/>
      <c r="I31" s="184"/>
      <c r="J31" s="280"/>
      <c r="K31" s="281"/>
      <c r="L31" s="61"/>
      <c r="M31" s="270"/>
      <c r="N31" s="272"/>
      <c r="O31" s="2" t="str">
        <f>IF(男子入力!$B43="","",男子入力!$B43&amp;"　"&amp;男子入力!$C43)</f>
        <v/>
      </c>
      <c r="P31" s="184"/>
      <c r="Q31" s="276"/>
      <c r="R31" s="277"/>
      <c r="S31" s="278"/>
      <c r="T31" s="184"/>
      <c r="U31" s="280"/>
      <c r="V31" s="63"/>
      <c r="W31" s="270"/>
      <c r="X31" s="272"/>
      <c r="Y31" s="2" t="str">
        <f>IF(男子入力!$B55="","",男子入力!$B55&amp;"　"&amp;男子入力!$C55)</f>
        <v/>
      </c>
      <c r="Z31" s="184"/>
      <c r="AA31" s="276"/>
      <c r="AB31" s="277"/>
      <c r="AC31" s="278"/>
      <c r="AD31" s="184"/>
      <c r="AE31" s="280"/>
    </row>
    <row r="32" spans="1:31" ht="13.5" customHeight="1" x14ac:dyDescent="0.2">
      <c r="A32" s="269"/>
      <c r="B32" s="270"/>
      <c r="C32" s="271" t="s">
        <v>111</v>
      </c>
      <c r="D32" s="1" t="str">
        <f>IF(男子入力!$D32="","",男子入力!$D32&amp;"　"&amp;男子入力!$E32)</f>
        <v/>
      </c>
      <c r="E32" s="183" t="str">
        <f>IF(男子入力!$F32="","",男子入力!$F32)</f>
        <v/>
      </c>
      <c r="F32" s="273" t="str">
        <f>IF(男子入力!$G32="","",男子入力!$G32)</f>
        <v/>
      </c>
      <c r="G32" s="274"/>
      <c r="H32" s="275"/>
      <c r="I32" s="183" t="str">
        <f t="shared" ref="I32" si="19">IF(F32="","",DATEDIF(F32,$D$49,"Y"))</f>
        <v/>
      </c>
      <c r="J32" s="279" t="str">
        <f>IF(男子入力!$H32="","",男子入力!$H32)</f>
        <v/>
      </c>
      <c r="K32" s="281"/>
      <c r="L32" s="61"/>
      <c r="M32" s="270"/>
      <c r="N32" s="271" t="s">
        <v>111</v>
      </c>
      <c r="O32" s="1" t="str">
        <f>IF(男子入力!$D44="","",男子入力!$D44&amp;"　"&amp;男子入力!$E44)</f>
        <v/>
      </c>
      <c r="P32" s="183" t="str">
        <f>IF(男子入力!$F44="","",男子入力!$F44)</f>
        <v/>
      </c>
      <c r="Q32" s="273" t="str">
        <f>IF(男子入力!$G44="","",男子入力!$G44)</f>
        <v/>
      </c>
      <c r="R32" s="274"/>
      <c r="S32" s="275"/>
      <c r="T32" s="183" t="str">
        <f t="shared" ref="T32" si="20">IF(Q32="","",DATEDIF(Q32,$D$49,"Y"))</f>
        <v/>
      </c>
      <c r="U32" s="279" t="str">
        <f>IF(男子入力!$H44="","",男子入力!$H44)</f>
        <v/>
      </c>
      <c r="V32" s="63"/>
      <c r="W32" s="270"/>
      <c r="X32" s="271" t="s">
        <v>111</v>
      </c>
      <c r="Y32" s="1" t="str">
        <f>IF(男子入力!$D56="","",男子入力!$D56&amp;"　"&amp;男子入力!$E56)</f>
        <v/>
      </c>
      <c r="Z32" s="183" t="str">
        <f>IF(男子入力!$F56="","",男子入力!$F56)</f>
        <v/>
      </c>
      <c r="AA32" s="273" t="str">
        <f>IF(男子入力!$G56="","",男子入力!$G56)</f>
        <v/>
      </c>
      <c r="AB32" s="274"/>
      <c r="AC32" s="275"/>
      <c r="AD32" s="183" t="str">
        <f t="shared" ref="AD32" si="21">IF(AA32="","",DATEDIF(AA32,$D$49,"Y"))</f>
        <v/>
      </c>
      <c r="AE32" s="279" t="str">
        <f>IF(男子入力!$H56="","",男子入力!$H56)</f>
        <v/>
      </c>
    </row>
    <row r="33" spans="1:31" ht="22.5" customHeight="1" x14ac:dyDescent="0.2">
      <c r="A33" s="269"/>
      <c r="B33" s="270"/>
      <c r="C33" s="272"/>
      <c r="D33" s="2" t="str">
        <f>IF(男子入力!$B32="","",男子入力!$B32&amp;"　"&amp;男子入力!$C32)</f>
        <v/>
      </c>
      <c r="E33" s="184"/>
      <c r="F33" s="276"/>
      <c r="G33" s="277"/>
      <c r="H33" s="278"/>
      <c r="I33" s="184"/>
      <c r="J33" s="280"/>
      <c r="K33" s="281"/>
      <c r="L33" s="61"/>
      <c r="M33" s="270"/>
      <c r="N33" s="272"/>
      <c r="O33" s="2" t="str">
        <f>IF(男子入力!$B44="","",男子入力!$B44&amp;"　"&amp;男子入力!$C44)</f>
        <v/>
      </c>
      <c r="P33" s="184"/>
      <c r="Q33" s="276"/>
      <c r="R33" s="277"/>
      <c r="S33" s="278"/>
      <c r="T33" s="184"/>
      <c r="U33" s="280"/>
      <c r="V33" s="63"/>
      <c r="W33" s="270"/>
      <c r="X33" s="272"/>
      <c r="Y33" s="2" t="str">
        <f>IF(男子入力!$B56="","",男子入力!$B56&amp;"　"&amp;男子入力!$C56)</f>
        <v/>
      </c>
      <c r="Z33" s="184"/>
      <c r="AA33" s="276"/>
      <c r="AB33" s="277"/>
      <c r="AC33" s="278"/>
      <c r="AD33" s="184"/>
      <c r="AE33" s="280"/>
    </row>
    <row r="34" spans="1:31" ht="13.5" customHeight="1" x14ac:dyDescent="0.2">
      <c r="A34" s="269"/>
      <c r="B34" s="270">
        <v>4</v>
      </c>
      <c r="C34" s="271" t="s">
        <v>90</v>
      </c>
      <c r="D34" s="1" t="str">
        <f>IF(男子入力!$D33="","",男子入力!$D33&amp;"　"&amp;男子入力!$E33)</f>
        <v/>
      </c>
      <c r="E34" s="183" t="str">
        <f>IF(男子入力!$F33="","",男子入力!$F33)</f>
        <v/>
      </c>
      <c r="F34" s="273" t="str">
        <f>IF(男子入力!$G33="","",男子入力!$G33)</f>
        <v/>
      </c>
      <c r="G34" s="274"/>
      <c r="H34" s="275"/>
      <c r="I34" s="183" t="str">
        <f t="shared" ref="I34" si="22">IF(F34="","",DATEDIF(F34,$D$49,"Y"))</f>
        <v/>
      </c>
      <c r="J34" s="279" t="str">
        <f>IF(男子入力!$H33="","",男子入力!$H33)</f>
        <v/>
      </c>
      <c r="K34" s="281"/>
      <c r="L34" s="61"/>
      <c r="M34" s="270">
        <v>10</v>
      </c>
      <c r="N34" s="271" t="s">
        <v>90</v>
      </c>
      <c r="O34" s="1" t="str">
        <f>IF(男子入力!$D45="","",男子入力!$D45&amp;"　"&amp;男子入力!$E45)</f>
        <v/>
      </c>
      <c r="P34" s="183" t="str">
        <f>IF(男子入力!$F45="","",男子入力!$F45)</f>
        <v/>
      </c>
      <c r="Q34" s="273" t="str">
        <f>IF(男子入力!$G45="","",男子入力!$G45)</f>
        <v/>
      </c>
      <c r="R34" s="274"/>
      <c r="S34" s="275"/>
      <c r="T34" s="183" t="str">
        <f t="shared" ref="T34" si="23">IF(Q34="","",DATEDIF(Q34,$D$49,"Y"))</f>
        <v/>
      </c>
      <c r="U34" s="279" t="str">
        <f>IF(男子入力!$H45="","",男子入力!$H45)</f>
        <v/>
      </c>
      <c r="V34" s="63"/>
      <c r="W34" s="270">
        <v>16</v>
      </c>
      <c r="X34" s="271" t="s">
        <v>110</v>
      </c>
      <c r="Y34" s="1" t="str">
        <f>IF(男子入力!$D57="","",男子入力!$D57&amp;"　"&amp;男子入力!$E57)</f>
        <v/>
      </c>
      <c r="Z34" s="183" t="str">
        <f>IF(男子入力!$F57="","",男子入力!$F57)</f>
        <v/>
      </c>
      <c r="AA34" s="273" t="str">
        <f>IF(男子入力!$G57="","",男子入力!$G57)</f>
        <v/>
      </c>
      <c r="AB34" s="274"/>
      <c r="AC34" s="275"/>
      <c r="AD34" s="183" t="str">
        <f t="shared" ref="AD34" si="24">IF(AA34="","",DATEDIF(AA34,$D$49,"Y"))</f>
        <v/>
      </c>
      <c r="AE34" s="279" t="str">
        <f>IF(男子入力!$H57="","",男子入力!$H57)</f>
        <v/>
      </c>
    </row>
    <row r="35" spans="1:31" ht="22.5" customHeight="1" x14ac:dyDescent="0.2">
      <c r="A35" s="269"/>
      <c r="B35" s="270"/>
      <c r="C35" s="272"/>
      <c r="D35" s="2" t="str">
        <f>IF(男子入力!$B33="","",男子入力!$B33&amp;"　"&amp;男子入力!$C33)</f>
        <v/>
      </c>
      <c r="E35" s="184"/>
      <c r="F35" s="276"/>
      <c r="G35" s="277"/>
      <c r="H35" s="278"/>
      <c r="I35" s="184"/>
      <c r="J35" s="280"/>
      <c r="K35" s="281"/>
      <c r="L35" s="61"/>
      <c r="M35" s="270"/>
      <c r="N35" s="272"/>
      <c r="O35" s="2" t="str">
        <f>IF(男子入力!$B45="","",男子入力!$B45&amp;"　"&amp;男子入力!$C45)</f>
        <v/>
      </c>
      <c r="P35" s="184"/>
      <c r="Q35" s="276"/>
      <c r="R35" s="277"/>
      <c r="S35" s="278"/>
      <c r="T35" s="184"/>
      <c r="U35" s="280"/>
      <c r="V35" s="63"/>
      <c r="W35" s="270"/>
      <c r="X35" s="272"/>
      <c r="Y35" s="2" t="str">
        <f>IF(男子入力!$B57="","",男子入力!$B57&amp;"　"&amp;男子入力!$C57)</f>
        <v/>
      </c>
      <c r="Z35" s="184"/>
      <c r="AA35" s="276"/>
      <c r="AB35" s="277"/>
      <c r="AC35" s="278"/>
      <c r="AD35" s="184"/>
      <c r="AE35" s="280"/>
    </row>
    <row r="36" spans="1:31" ht="13.5" customHeight="1" x14ac:dyDescent="0.2">
      <c r="A36" s="269"/>
      <c r="B36" s="270"/>
      <c r="C36" s="271" t="s">
        <v>111</v>
      </c>
      <c r="D36" s="1" t="str">
        <f>IF(男子入力!$D34="","",男子入力!$D34&amp;"　"&amp;男子入力!$E34)</f>
        <v/>
      </c>
      <c r="E36" s="183" t="str">
        <f>IF(男子入力!$F34="","",男子入力!$F34)</f>
        <v/>
      </c>
      <c r="F36" s="273" t="str">
        <f>IF(男子入力!$G34="","",男子入力!$G34)</f>
        <v/>
      </c>
      <c r="G36" s="274"/>
      <c r="H36" s="275"/>
      <c r="I36" s="183" t="str">
        <f t="shared" ref="I36" si="25">IF(F36="","",DATEDIF(F36,$D$49,"Y"))</f>
        <v/>
      </c>
      <c r="J36" s="279" t="str">
        <f>IF(男子入力!$H34="","",男子入力!$H34)</f>
        <v/>
      </c>
      <c r="K36" s="281"/>
      <c r="L36" s="61"/>
      <c r="M36" s="270"/>
      <c r="N36" s="271" t="s">
        <v>88</v>
      </c>
      <c r="O36" s="1" t="str">
        <f>IF(男子入力!$D46="","",男子入力!$D46&amp;"　"&amp;男子入力!$E46)</f>
        <v/>
      </c>
      <c r="P36" s="183" t="str">
        <f>IF(男子入力!$F46="","",男子入力!$F46)</f>
        <v/>
      </c>
      <c r="Q36" s="273" t="str">
        <f>IF(男子入力!$G46="","",男子入力!$G46)</f>
        <v/>
      </c>
      <c r="R36" s="274"/>
      <c r="S36" s="275"/>
      <c r="T36" s="183" t="str">
        <f t="shared" ref="T36" si="26">IF(Q36="","",DATEDIF(Q36,$D$49,"Y"))</f>
        <v/>
      </c>
      <c r="U36" s="279" t="str">
        <f>IF(男子入力!$H46="","",男子入力!$H46)</f>
        <v/>
      </c>
      <c r="V36" s="63"/>
      <c r="W36" s="270"/>
      <c r="X36" s="271" t="s">
        <v>88</v>
      </c>
      <c r="Y36" s="1" t="str">
        <f>IF(男子入力!$D58="","",男子入力!$D58&amp;"　"&amp;男子入力!$E58)</f>
        <v/>
      </c>
      <c r="Z36" s="183" t="str">
        <f>IF(男子入力!$F58="","",男子入力!$F58)</f>
        <v/>
      </c>
      <c r="AA36" s="273" t="str">
        <f>IF(男子入力!$G58="","",男子入力!$G58)</f>
        <v/>
      </c>
      <c r="AB36" s="274"/>
      <c r="AC36" s="275"/>
      <c r="AD36" s="183" t="str">
        <f t="shared" ref="AD36" si="27">IF(AA36="","",DATEDIF(AA36,$D$49,"Y"))</f>
        <v/>
      </c>
      <c r="AE36" s="279" t="str">
        <f>IF(男子入力!$H58="","",男子入力!$H58)</f>
        <v/>
      </c>
    </row>
    <row r="37" spans="1:31" ht="22.5" customHeight="1" thickBot="1" x14ac:dyDescent="0.25">
      <c r="A37" s="269"/>
      <c r="B37" s="270"/>
      <c r="C37" s="272"/>
      <c r="D37" s="2" t="str">
        <f>IF(男子入力!$B34="","",男子入力!$B34&amp;"　"&amp;男子入力!$C34)</f>
        <v/>
      </c>
      <c r="E37" s="184"/>
      <c r="F37" s="276"/>
      <c r="G37" s="277"/>
      <c r="H37" s="278"/>
      <c r="I37" s="184"/>
      <c r="J37" s="280"/>
      <c r="K37" s="281"/>
      <c r="L37" s="61"/>
      <c r="M37" s="270"/>
      <c r="N37" s="272"/>
      <c r="O37" s="2" t="str">
        <f>IF(男子入力!$B46="","",男子入力!$B46&amp;"　"&amp;男子入力!$C46)</f>
        <v/>
      </c>
      <c r="P37" s="184"/>
      <c r="Q37" s="276"/>
      <c r="R37" s="277"/>
      <c r="S37" s="278"/>
      <c r="T37" s="184"/>
      <c r="U37" s="280"/>
      <c r="V37" s="63"/>
      <c r="W37" s="286"/>
      <c r="X37" s="287"/>
      <c r="Y37" s="73" t="str">
        <f>IF(男子入力!$B58="","",男子入力!$B58&amp;"　"&amp;男子入力!$C58)</f>
        <v/>
      </c>
      <c r="Z37" s="193"/>
      <c r="AA37" s="282"/>
      <c r="AB37" s="283"/>
      <c r="AC37" s="284"/>
      <c r="AD37" s="193"/>
      <c r="AE37" s="285"/>
    </row>
    <row r="38" spans="1:31" ht="13.5" customHeight="1" x14ac:dyDescent="0.2">
      <c r="A38" s="269"/>
      <c r="B38" s="270">
        <v>5</v>
      </c>
      <c r="C38" s="271" t="s">
        <v>110</v>
      </c>
      <c r="D38" s="1" t="str">
        <f>IF(男子入力!$D35="","",男子入力!$D35&amp;"　"&amp;男子入力!$E35)</f>
        <v/>
      </c>
      <c r="E38" s="183" t="str">
        <f>IF(男子入力!$F35="","",男子入力!$F35)</f>
        <v/>
      </c>
      <c r="F38" s="273" t="str">
        <f>IF(男子入力!$G35="","",男子入力!$G35)</f>
        <v/>
      </c>
      <c r="G38" s="274"/>
      <c r="H38" s="275"/>
      <c r="I38" s="183" t="str">
        <f t="shared" ref="I38" si="28">IF(F38="","",DATEDIF(F38,$D$49,"Y"))</f>
        <v/>
      </c>
      <c r="J38" s="279" t="str">
        <f>IF(男子入力!$H35="","",男子入力!$H35)</f>
        <v/>
      </c>
      <c r="K38" s="281"/>
      <c r="L38" s="61"/>
      <c r="M38" s="270">
        <v>11</v>
      </c>
      <c r="N38" s="271" t="s">
        <v>90</v>
      </c>
      <c r="O38" s="1" t="str">
        <f>IF(男子入力!$D47="","",男子入力!$D47&amp;"　"&amp;男子入力!$E47)</f>
        <v/>
      </c>
      <c r="P38" s="183" t="str">
        <f>IF(男子入力!$F47="","",男子入力!$F47)</f>
        <v/>
      </c>
      <c r="Q38" s="273" t="str">
        <f>IF(男子入力!$G47="","",男子入力!$G47)</f>
        <v/>
      </c>
      <c r="R38" s="274"/>
      <c r="S38" s="275"/>
      <c r="T38" s="183" t="str">
        <f t="shared" ref="T38" si="29">IF(Q38="","",DATEDIF(Q38,$D$49,"Y"))</f>
        <v/>
      </c>
      <c r="U38" s="279" t="str">
        <f>IF(男子入力!$H47="","",男子入力!$H47)</f>
        <v/>
      </c>
      <c r="V38" s="63"/>
      <c r="W38" s="288"/>
      <c r="X38" s="209"/>
      <c r="Y38" s="74"/>
      <c r="Z38" s="292"/>
      <c r="AA38" s="292"/>
      <c r="AB38" s="292"/>
      <c r="AC38" s="292"/>
      <c r="AD38" s="292"/>
      <c r="AE38" s="292"/>
    </row>
    <row r="39" spans="1:31" ht="22.5" customHeight="1" x14ac:dyDescent="0.2">
      <c r="A39" s="269"/>
      <c r="B39" s="270"/>
      <c r="C39" s="272"/>
      <c r="D39" s="2" t="str">
        <f>IF(男子入力!$B35="","",男子入力!$B35&amp;"　"&amp;男子入力!$C35)</f>
        <v/>
      </c>
      <c r="E39" s="184"/>
      <c r="F39" s="276"/>
      <c r="G39" s="277"/>
      <c r="H39" s="278"/>
      <c r="I39" s="184"/>
      <c r="J39" s="280"/>
      <c r="K39" s="281"/>
      <c r="L39" s="61"/>
      <c r="M39" s="270"/>
      <c r="N39" s="272"/>
      <c r="O39" s="2" t="str">
        <f>IF(男子入力!$B47="","",男子入力!$B47&amp;"　"&amp;男子入力!$C47)</f>
        <v/>
      </c>
      <c r="P39" s="184"/>
      <c r="Q39" s="276"/>
      <c r="R39" s="277"/>
      <c r="S39" s="278"/>
      <c r="T39" s="184"/>
      <c r="U39" s="280"/>
      <c r="V39" s="63"/>
      <c r="W39" s="289"/>
      <c r="X39" s="290"/>
      <c r="Y39" s="63"/>
      <c r="Z39" s="291"/>
      <c r="AA39" s="291"/>
      <c r="AB39" s="291"/>
      <c r="AC39" s="291"/>
      <c r="AD39" s="291"/>
      <c r="AE39" s="291"/>
    </row>
    <row r="40" spans="1:31" ht="13.5" customHeight="1" x14ac:dyDescent="0.2">
      <c r="A40" s="269"/>
      <c r="B40" s="270"/>
      <c r="C40" s="271" t="s">
        <v>88</v>
      </c>
      <c r="D40" s="1" t="str">
        <f>IF(男子入力!$D36="","",男子入力!$D36&amp;"　"&amp;男子入力!$E36)</f>
        <v/>
      </c>
      <c r="E40" s="183" t="str">
        <f>IF(男子入力!$F36="","",男子入力!$F36)</f>
        <v/>
      </c>
      <c r="F40" s="273" t="str">
        <f>IF(男子入力!$G36="","",男子入力!$G36)</f>
        <v/>
      </c>
      <c r="G40" s="274"/>
      <c r="H40" s="275"/>
      <c r="I40" s="183" t="str">
        <f t="shared" ref="I40" si="30">IF(F40="","",DATEDIF(F40,$D$49,"Y"))</f>
        <v/>
      </c>
      <c r="J40" s="279" t="str">
        <f>IF(男子入力!$H36="","",男子入力!$H36)</f>
        <v/>
      </c>
      <c r="K40" s="281"/>
      <c r="L40" s="61"/>
      <c r="M40" s="270"/>
      <c r="N40" s="271" t="s">
        <v>111</v>
      </c>
      <c r="O40" s="1" t="str">
        <f>IF(男子入力!$D48="","",男子入力!$D48&amp;"　"&amp;男子入力!$E48)</f>
        <v/>
      </c>
      <c r="P40" s="183" t="str">
        <f>IF(男子入力!$F48="","",男子入力!$F48)</f>
        <v/>
      </c>
      <c r="Q40" s="273" t="str">
        <f>IF(男子入力!$G48="","",男子入力!$G48)</f>
        <v/>
      </c>
      <c r="R40" s="274"/>
      <c r="S40" s="275"/>
      <c r="T40" s="183" t="str">
        <f t="shared" ref="T40" si="31">IF(Q40="","",DATEDIF(Q40,$D$49,"Y"))</f>
        <v/>
      </c>
      <c r="U40" s="279" t="str">
        <f>IF(男子入力!$H48="","",男子入力!$H48)</f>
        <v/>
      </c>
      <c r="V40" s="63"/>
      <c r="W40" s="289"/>
      <c r="X40" s="290"/>
      <c r="Y40" s="61"/>
      <c r="Z40" s="291"/>
      <c r="AA40" s="291"/>
      <c r="AB40" s="291"/>
      <c r="AC40" s="291"/>
      <c r="AD40" s="291"/>
      <c r="AE40" s="291"/>
    </row>
    <row r="41" spans="1:31" ht="22.5" customHeight="1" x14ac:dyDescent="0.2">
      <c r="A41" s="269"/>
      <c r="B41" s="270"/>
      <c r="C41" s="272"/>
      <c r="D41" s="2" t="str">
        <f>IF(男子入力!$B36="","",男子入力!$B36&amp;"　"&amp;男子入力!$C36)</f>
        <v/>
      </c>
      <c r="E41" s="184"/>
      <c r="F41" s="276"/>
      <c r="G41" s="277"/>
      <c r="H41" s="278"/>
      <c r="I41" s="184"/>
      <c r="J41" s="280"/>
      <c r="K41" s="281"/>
      <c r="L41" s="61"/>
      <c r="M41" s="270"/>
      <c r="N41" s="272"/>
      <c r="O41" s="2" t="str">
        <f>IF(男子入力!$B48="","",男子入力!$B48&amp;"　"&amp;男子入力!$C48)</f>
        <v/>
      </c>
      <c r="P41" s="184"/>
      <c r="Q41" s="276"/>
      <c r="R41" s="277"/>
      <c r="S41" s="278"/>
      <c r="T41" s="184"/>
      <c r="U41" s="280"/>
      <c r="V41" s="63"/>
      <c r="W41" s="289"/>
      <c r="X41" s="290"/>
      <c r="Y41" s="63"/>
      <c r="Z41" s="291"/>
      <c r="AA41" s="291"/>
      <c r="AB41" s="291"/>
      <c r="AC41" s="291"/>
      <c r="AD41" s="291"/>
      <c r="AE41" s="291"/>
    </row>
    <row r="42" spans="1:31" ht="13.5" customHeight="1" x14ac:dyDescent="0.2">
      <c r="A42" s="269"/>
      <c r="B42" s="270">
        <v>6</v>
      </c>
      <c r="C42" s="271" t="s">
        <v>110</v>
      </c>
      <c r="D42" s="1" t="str">
        <f>IF(男子入力!$D37="","",男子入力!$D37&amp;"　"&amp;男子入力!$E37)</f>
        <v/>
      </c>
      <c r="E42" s="183" t="str">
        <f>IF(男子入力!$F37="","",男子入力!$F37)</f>
        <v/>
      </c>
      <c r="F42" s="273" t="str">
        <f>IF(男子入力!$G37="","",男子入力!$G37)</f>
        <v/>
      </c>
      <c r="G42" s="274"/>
      <c r="H42" s="275"/>
      <c r="I42" s="183" t="str">
        <f t="shared" ref="I42" si="32">IF(F42="","",DATEDIF(F42,$D$49,"Y"))</f>
        <v/>
      </c>
      <c r="J42" s="279" t="str">
        <f>IF(男子入力!$H37="","",男子入力!$H37)</f>
        <v/>
      </c>
      <c r="K42" s="281"/>
      <c r="L42" s="61"/>
      <c r="M42" s="270">
        <v>12</v>
      </c>
      <c r="N42" s="271" t="s">
        <v>90</v>
      </c>
      <c r="O42" s="1" t="str">
        <f>IF(男子入力!$D49="","",男子入力!$D49&amp;"　"&amp;男子入力!$E49)</f>
        <v/>
      </c>
      <c r="P42" s="183" t="str">
        <f>IF(男子入力!$F49="","",男子入力!$F49)</f>
        <v/>
      </c>
      <c r="Q42" s="273" t="str">
        <f>IF(男子入力!$G49="","",男子入力!$G49)</f>
        <v/>
      </c>
      <c r="R42" s="274"/>
      <c r="S42" s="275"/>
      <c r="T42" s="183" t="str">
        <f t="shared" ref="T42" si="33">IF(Q42="","",DATEDIF(Q42,$D$49,"Y"))</f>
        <v/>
      </c>
      <c r="U42" s="279" t="str">
        <f>IF(男子入力!$H49="","",男子入力!$H49)</f>
        <v/>
      </c>
      <c r="V42" s="63"/>
      <c r="W42" s="289"/>
      <c r="X42" s="290"/>
      <c r="Y42" s="61"/>
      <c r="Z42" s="291"/>
      <c r="AA42" s="291"/>
      <c r="AB42" s="291"/>
      <c r="AC42" s="291"/>
      <c r="AD42" s="291"/>
      <c r="AE42" s="291"/>
    </row>
    <row r="43" spans="1:31" ht="22.5" customHeight="1" x14ac:dyDescent="0.2">
      <c r="A43" s="269"/>
      <c r="B43" s="270"/>
      <c r="C43" s="272"/>
      <c r="D43" s="2" t="str">
        <f>IF(男子入力!$B37="","",男子入力!$B37&amp;"　"&amp;男子入力!$C37)</f>
        <v/>
      </c>
      <c r="E43" s="184"/>
      <c r="F43" s="276"/>
      <c r="G43" s="277"/>
      <c r="H43" s="278"/>
      <c r="I43" s="184"/>
      <c r="J43" s="280"/>
      <c r="K43" s="281"/>
      <c r="L43" s="61"/>
      <c r="M43" s="270"/>
      <c r="N43" s="272"/>
      <c r="O43" s="2" t="str">
        <f>IF(男子入力!$B49="","",男子入力!$B49&amp;"　"&amp;男子入力!$C49)</f>
        <v/>
      </c>
      <c r="P43" s="184"/>
      <c r="Q43" s="276"/>
      <c r="R43" s="277"/>
      <c r="S43" s="278"/>
      <c r="T43" s="184"/>
      <c r="U43" s="280"/>
      <c r="V43" s="63"/>
      <c r="W43" s="289"/>
      <c r="X43" s="290"/>
      <c r="Y43" s="63"/>
      <c r="Z43" s="291"/>
      <c r="AA43" s="291"/>
      <c r="AB43" s="291"/>
      <c r="AC43" s="291"/>
      <c r="AD43" s="291"/>
      <c r="AE43" s="291"/>
    </row>
    <row r="44" spans="1:31" ht="13.5" customHeight="1" x14ac:dyDescent="0.2">
      <c r="A44" s="269"/>
      <c r="B44" s="270"/>
      <c r="C44" s="271" t="s">
        <v>111</v>
      </c>
      <c r="D44" s="1" t="str">
        <f>IF(男子入力!$D38="","",男子入力!$D38&amp;"　"&amp;男子入力!$E38)</f>
        <v/>
      </c>
      <c r="E44" s="183" t="str">
        <f>IF(男子入力!$F38="","",男子入力!$F38)</f>
        <v/>
      </c>
      <c r="F44" s="273" t="str">
        <f>IF(男子入力!$G38="","",男子入力!$G38)</f>
        <v/>
      </c>
      <c r="G44" s="274"/>
      <c r="H44" s="275"/>
      <c r="I44" s="183" t="str">
        <f t="shared" ref="I44" si="34">IF(F44="","",DATEDIF(F44,$D$49,"Y"))</f>
        <v/>
      </c>
      <c r="J44" s="279" t="str">
        <f>IF(男子入力!$H38="","",男子入力!$H38)</f>
        <v/>
      </c>
      <c r="K44" s="281"/>
      <c r="L44" s="61"/>
      <c r="M44" s="270"/>
      <c r="N44" s="271" t="s">
        <v>111</v>
      </c>
      <c r="O44" s="1" t="str">
        <f>IF(男子入力!$D50="","",男子入力!$D50&amp;"　"&amp;男子入力!$E50)</f>
        <v/>
      </c>
      <c r="P44" s="183" t="str">
        <f>IF(男子入力!$F50="","",男子入力!$F50)</f>
        <v/>
      </c>
      <c r="Q44" s="273" t="str">
        <f>IF(男子入力!$G50="","",男子入力!$G50)</f>
        <v/>
      </c>
      <c r="R44" s="274"/>
      <c r="S44" s="275"/>
      <c r="T44" s="183" t="str">
        <f t="shared" ref="T44" si="35">IF(Q44="","",DATEDIF(Q44,$D$49,"Y"))</f>
        <v/>
      </c>
      <c r="U44" s="279" t="str">
        <f>IF(男子入力!$H50="","",男子入力!$H50)</f>
        <v/>
      </c>
      <c r="V44" s="63"/>
      <c r="W44" s="289"/>
      <c r="X44" s="290"/>
      <c r="Y44" s="61"/>
      <c r="Z44" s="291"/>
      <c r="AA44" s="291"/>
      <c r="AB44" s="291"/>
      <c r="AC44" s="291"/>
      <c r="AD44" s="291"/>
      <c r="AE44" s="291"/>
    </row>
    <row r="45" spans="1:31" ht="22.5" customHeight="1" thickBot="1" x14ac:dyDescent="0.25">
      <c r="A45" s="269"/>
      <c r="B45" s="293"/>
      <c r="C45" s="294"/>
      <c r="D45" s="75" t="str">
        <f>IF(男子入力!$B38="","",男子入力!$B38&amp;"　"&amp;男子入力!$C38)</f>
        <v/>
      </c>
      <c r="E45" s="232"/>
      <c r="F45" s="295"/>
      <c r="G45" s="296"/>
      <c r="H45" s="297"/>
      <c r="I45" s="232"/>
      <c r="J45" s="298"/>
      <c r="K45" s="281"/>
      <c r="L45" s="61"/>
      <c r="M45" s="293"/>
      <c r="N45" s="294"/>
      <c r="O45" s="75" t="str">
        <f>IF(男子入力!$B50="","",男子入力!$B50&amp;"　"&amp;男子入力!$C50)</f>
        <v/>
      </c>
      <c r="P45" s="232"/>
      <c r="Q45" s="295"/>
      <c r="R45" s="296"/>
      <c r="S45" s="297"/>
      <c r="T45" s="232"/>
      <c r="U45" s="298"/>
      <c r="V45" s="63"/>
      <c r="W45" s="289"/>
      <c r="X45" s="290"/>
      <c r="Y45" s="63"/>
      <c r="Z45" s="291"/>
      <c r="AA45" s="291"/>
      <c r="AB45" s="291"/>
      <c r="AC45" s="291"/>
      <c r="AD45" s="291"/>
      <c r="AE45" s="291"/>
    </row>
    <row r="47" spans="1:31" x14ac:dyDescent="0.2">
      <c r="C47" s="197" t="s">
        <v>12</v>
      </c>
      <c r="D47" s="197"/>
      <c r="E47" s="197"/>
      <c r="F47" s="197"/>
      <c r="G47" s="197"/>
      <c r="H47" s="197"/>
      <c r="N47" s="197" t="s">
        <v>12</v>
      </c>
      <c r="O47" s="197"/>
      <c r="P47" s="197"/>
      <c r="Q47" s="197"/>
      <c r="R47" s="197"/>
      <c r="S47" s="197"/>
      <c r="X47" s="197" t="s">
        <v>12</v>
      </c>
      <c r="Y47" s="197"/>
      <c r="Z47" s="197"/>
      <c r="AA47" s="197"/>
      <c r="AB47" s="197"/>
      <c r="AC47" s="197"/>
    </row>
    <row r="49" spans="3:31" x14ac:dyDescent="0.2">
      <c r="D49" s="95" t="str">
        <f>IF(男子入力!$I$6="","令和７年　　月　　日",男子入力!I6)</f>
        <v>令和７年　　月　　日</v>
      </c>
      <c r="O49" s="95" t="str">
        <f>D49</f>
        <v>令和７年　　月　　日</v>
      </c>
      <c r="Y49" s="95" t="str">
        <f>D49</f>
        <v>令和７年　　月　　日</v>
      </c>
    </row>
    <row r="51" spans="3:31" ht="29.25" customHeight="1" x14ac:dyDescent="0.2">
      <c r="C51" s="196" t="str">
        <f>IF(男子入力!$C$6="","　　　　　　　　　県　　　　　　　　　　　　　　　高等学校長",男子入力!B6&amp;" 県　"&amp;男子入力!C6&amp;"長　")</f>
        <v>　　　　　　　　　県　　　　　　　　　　　　　　　高等学校長</v>
      </c>
      <c r="D51" s="196"/>
      <c r="E51" s="196"/>
      <c r="F51" s="196"/>
      <c r="G51" s="196" t="str">
        <f>IF(男子入力!$F$6="","",男子入力!F6)</f>
        <v/>
      </c>
      <c r="H51" s="196"/>
      <c r="I51" s="196"/>
      <c r="J51" s="76" t="s">
        <v>89</v>
      </c>
      <c r="N51" s="196" t="str">
        <f>C51</f>
        <v>　　　　　　　　　県　　　　　　　　　　　　　　　高等学校長</v>
      </c>
      <c r="O51" s="196"/>
      <c r="P51" s="196"/>
      <c r="Q51" s="196"/>
      <c r="R51" s="196" t="str">
        <f>G51</f>
        <v/>
      </c>
      <c r="S51" s="196"/>
      <c r="T51" s="196"/>
      <c r="U51" s="76" t="s">
        <v>89</v>
      </c>
      <c r="V51" s="76"/>
      <c r="X51" s="196" t="str">
        <f>C51</f>
        <v>　　　　　　　　　県　　　　　　　　　　　　　　　高等学校長</v>
      </c>
      <c r="Y51" s="196"/>
      <c r="Z51" s="196"/>
      <c r="AA51" s="196"/>
      <c r="AB51" s="196" t="str">
        <f>G51</f>
        <v/>
      </c>
      <c r="AC51" s="196"/>
      <c r="AD51" s="196"/>
      <c r="AE51" s="76" t="s">
        <v>89</v>
      </c>
    </row>
  </sheetData>
  <sheetProtection sheet="1"/>
  <protectedRanges>
    <protectedRange sqref="B46:J50 B20:E21 I20:J21 A4:C5 D17:J17 D16 B15:J15 B16:C18 D18 I16:J16 F16 B19:J19 A10:H14 B52:J65536 B22:C45 J51 J22:J45 A15:A65536 B51 K4:N5 O17:V17 O16 M16:N18 O18 T16:V16 Q16 K10:S14 K15:L65536 M51 M22:N45 M46:AE50 AD20:AE21 W4:X5 W16:X18 M19:AE19 M52:AE65536 AE51 AE22:AE45 U51:W51 M20:P21 T20:Z21 A1:AE3 W10:AC14 A6:AE9 Y17:AE17 Y16 Y18 AD16:AE16 AA16 M15:AE15 U22:X45" name="範囲1"/>
    <protectedRange sqref="I10:J14 T10:V14 AD10:AE14" name="範囲1_1"/>
    <protectedRange sqref="D26:E27 D30:E31 D34:E35 D38:E39 D42:E43 I26:I27 I30:I31 I34:I35 I38:I39 I42:I43 O26:P27 O30:P31 O34:P35 O38:P39 O42:P43 T26:T27 T30:T31 T34:T35 T38:T39 T42:T43 Y22:Z23 AD22:AD23 Y26:Z27 Y30:Z31 Y34:Z35 Y38:Z39 Y42:Z43 AD26:AD27 AD30:AD31 AD34:AD35 AD38:AD39 AD42:AD43" name="範囲1_2"/>
    <protectedRange sqref="D24:E25 I24:I25 D28:E29 D32:E33 D36:E37 D40:E41 D44:E45 I28:I29 I32:I33 I36:I37 I40:I41 I44:I45 O24:P25 T24:T25 O28:P29 O32:P33 O36:P37 O40:P41 O44:P45 T28:T29 T32:T33 T36:T37 T40:T41 T44:T45 Y24:Z25 AD24:AD25 Y28:Z29 Y32:Z33 Y36:Z37 Y40:Z41 Y44:Z45 AD28:AD29 AD32:AD33 AD36:AD37 AD40:AD41 AD44:AD45" name="範囲1_3"/>
    <protectedRange sqref="F20:G20 F21:H45 Q20:R20 AA20:AB20 AA21:AC45 Q21:S45" name="範囲1_1_2"/>
    <protectedRange sqref="D4:H5 J4:J5 I4 O4:S5 U4:V5 T4 Y4:AC5 AE4:AE5 AD4" name="範囲1_1_4"/>
    <protectedRange sqref="C51 E51:I51 N51 P51:T51 X51 Z51:AD51" name="範囲1_2_4"/>
    <protectedRange sqref="D22:E23 O22:P23" name="範囲1_1_1"/>
    <protectedRange sqref="I22:I23 T22:T23" name="範囲1_1_1_1"/>
  </protectedRanges>
  <mergeCells count="330">
    <mergeCell ref="C51:F51"/>
    <mergeCell ref="G51:I51"/>
    <mergeCell ref="N51:Q51"/>
    <mergeCell ref="R51:T51"/>
    <mergeCell ref="X51:AA51"/>
    <mergeCell ref="AB51:AD51"/>
    <mergeCell ref="AA44:AC45"/>
    <mergeCell ref="AD44:AD45"/>
    <mergeCell ref="AE44:AE45"/>
    <mergeCell ref="C47:H47"/>
    <mergeCell ref="N47:S47"/>
    <mergeCell ref="X47:AC47"/>
    <mergeCell ref="AD42:AD43"/>
    <mergeCell ref="AE42:AE43"/>
    <mergeCell ref="C44:C45"/>
    <mergeCell ref="E44:E45"/>
    <mergeCell ref="F44:H45"/>
    <mergeCell ref="I44:I45"/>
    <mergeCell ref="J44:J45"/>
    <mergeCell ref="N44:N45"/>
    <mergeCell ref="P44:P45"/>
    <mergeCell ref="Q44:S45"/>
    <mergeCell ref="T42:T43"/>
    <mergeCell ref="U42:U43"/>
    <mergeCell ref="W42:W45"/>
    <mergeCell ref="X42:X43"/>
    <mergeCell ref="Z42:Z43"/>
    <mergeCell ref="AA42:AC43"/>
    <mergeCell ref="T44:T45"/>
    <mergeCell ref="U44:U45"/>
    <mergeCell ref="X44:X45"/>
    <mergeCell ref="Z44:Z45"/>
    <mergeCell ref="J42:J43"/>
    <mergeCell ref="K42:K45"/>
    <mergeCell ref="M42:M45"/>
    <mergeCell ref="N42:N43"/>
    <mergeCell ref="P42:P43"/>
    <mergeCell ref="Q42:S43"/>
    <mergeCell ref="A42:A45"/>
    <mergeCell ref="B42:B45"/>
    <mergeCell ref="C42:C43"/>
    <mergeCell ref="E42:E43"/>
    <mergeCell ref="F42:H43"/>
    <mergeCell ref="I42:I43"/>
    <mergeCell ref="U40:U41"/>
    <mergeCell ref="C40:C41"/>
    <mergeCell ref="E40:E41"/>
    <mergeCell ref="F40:H41"/>
    <mergeCell ref="I40:I41"/>
    <mergeCell ref="J40:J41"/>
    <mergeCell ref="A38:A41"/>
    <mergeCell ref="B38:B41"/>
    <mergeCell ref="C38:C39"/>
    <mergeCell ref="E38:E39"/>
    <mergeCell ref="F38:H39"/>
    <mergeCell ref="I38:I39"/>
    <mergeCell ref="J38:J39"/>
    <mergeCell ref="K38:K41"/>
    <mergeCell ref="M38:M41"/>
    <mergeCell ref="AE34:AE35"/>
    <mergeCell ref="X36:X37"/>
    <mergeCell ref="Z36:Z37"/>
    <mergeCell ref="N38:N39"/>
    <mergeCell ref="P38:P39"/>
    <mergeCell ref="Q38:S39"/>
    <mergeCell ref="T38:T39"/>
    <mergeCell ref="U38:U39"/>
    <mergeCell ref="W38:W41"/>
    <mergeCell ref="N40:N41"/>
    <mergeCell ref="P40:P41"/>
    <mergeCell ref="Q40:S41"/>
    <mergeCell ref="T40:T41"/>
    <mergeCell ref="X40:X41"/>
    <mergeCell ref="Z40:Z41"/>
    <mergeCell ref="AA40:AC41"/>
    <mergeCell ref="AD40:AD41"/>
    <mergeCell ref="AE40:AE41"/>
    <mergeCell ref="X38:X39"/>
    <mergeCell ref="Z38:Z39"/>
    <mergeCell ref="AA38:AC39"/>
    <mergeCell ref="AD38:AD39"/>
    <mergeCell ref="AE38:AE39"/>
    <mergeCell ref="F36:H37"/>
    <mergeCell ref="I36:I37"/>
    <mergeCell ref="J36:J37"/>
    <mergeCell ref="N36:N37"/>
    <mergeCell ref="W34:W37"/>
    <mergeCell ref="X34:X35"/>
    <mergeCell ref="Z34:Z35"/>
    <mergeCell ref="AA34:AC35"/>
    <mergeCell ref="AD34:AD35"/>
    <mergeCell ref="AE32:AE33"/>
    <mergeCell ref="A34:A37"/>
    <mergeCell ref="B34:B37"/>
    <mergeCell ref="C34:C35"/>
    <mergeCell ref="E34:E35"/>
    <mergeCell ref="F34:H35"/>
    <mergeCell ref="I34:I35"/>
    <mergeCell ref="J34:J35"/>
    <mergeCell ref="K34:K37"/>
    <mergeCell ref="AA36:AC37"/>
    <mergeCell ref="AD36:AD37"/>
    <mergeCell ref="M34:M37"/>
    <mergeCell ref="N34:N35"/>
    <mergeCell ref="P34:P35"/>
    <mergeCell ref="Q34:S35"/>
    <mergeCell ref="T34:T35"/>
    <mergeCell ref="U34:U35"/>
    <mergeCell ref="P36:P37"/>
    <mergeCell ref="Q36:S37"/>
    <mergeCell ref="T36:T37"/>
    <mergeCell ref="U36:U37"/>
    <mergeCell ref="AE36:AE37"/>
    <mergeCell ref="C36:C37"/>
    <mergeCell ref="E36:E37"/>
    <mergeCell ref="AA30:AC31"/>
    <mergeCell ref="AD30:AD31"/>
    <mergeCell ref="U32:U33"/>
    <mergeCell ref="X32:X33"/>
    <mergeCell ref="Z32:Z33"/>
    <mergeCell ref="AA32:AC33"/>
    <mergeCell ref="K30:K33"/>
    <mergeCell ref="M30:M33"/>
    <mergeCell ref="N30:N31"/>
    <mergeCell ref="P30:P31"/>
    <mergeCell ref="AD32:AD33"/>
    <mergeCell ref="Q30:S31"/>
    <mergeCell ref="T30:T31"/>
    <mergeCell ref="AA28:AC29"/>
    <mergeCell ref="AD28:AD29"/>
    <mergeCell ref="AE28:AE29"/>
    <mergeCell ref="A30:A33"/>
    <mergeCell ref="B30:B33"/>
    <mergeCell ref="C30:C31"/>
    <mergeCell ref="E30:E31"/>
    <mergeCell ref="F30:H31"/>
    <mergeCell ref="I30:I31"/>
    <mergeCell ref="J30:J31"/>
    <mergeCell ref="AE30:AE31"/>
    <mergeCell ref="C32:C33"/>
    <mergeCell ref="E32:E33"/>
    <mergeCell ref="F32:H33"/>
    <mergeCell ref="I32:I33"/>
    <mergeCell ref="J32:J33"/>
    <mergeCell ref="N32:N33"/>
    <mergeCell ref="P32:P33"/>
    <mergeCell ref="Q32:S33"/>
    <mergeCell ref="T32:T33"/>
    <mergeCell ref="U30:U31"/>
    <mergeCell ref="W30:W33"/>
    <mergeCell ref="X30:X31"/>
    <mergeCell ref="Z30:Z31"/>
    <mergeCell ref="AD26:AD27"/>
    <mergeCell ref="AE26:AE27"/>
    <mergeCell ref="C28:C29"/>
    <mergeCell ref="E28:E29"/>
    <mergeCell ref="F28:H29"/>
    <mergeCell ref="I28:I29"/>
    <mergeCell ref="J28:J29"/>
    <mergeCell ref="N28:N29"/>
    <mergeCell ref="P28:P29"/>
    <mergeCell ref="Q28:S29"/>
    <mergeCell ref="T26:T27"/>
    <mergeCell ref="U26:U27"/>
    <mergeCell ref="W26:W29"/>
    <mergeCell ref="X26:X27"/>
    <mergeCell ref="Z26:Z27"/>
    <mergeCell ref="AA26:AC27"/>
    <mergeCell ref="T28:T29"/>
    <mergeCell ref="U28:U29"/>
    <mergeCell ref="X28:X29"/>
    <mergeCell ref="Z28:Z29"/>
    <mergeCell ref="J26:J27"/>
    <mergeCell ref="K26:K29"/>
    <mergeCell ref="M26:M29"/>
    <mergeCell ref="N26:N27"/>
    <mergeCell ref="P26:P27"/>
    <mergeCell ref="Q26:S27"/>
    <mergeCell ref="A26:A29"/>
    <mergeCell ref="B26:B29"/>
    <mergeCell ref="C26:C27"/>
    <mergeCell ref="E26:E27"/>
    <mergeCell ref="F26:H27"/>
    <mergeCell ref="I26:I27"/>
    <mergeCell ref="U24:U25"/>
    <mergeCell ref="C24:C25"/>
    <mergeCell ref="E24:E25"/>
    <mergeCell ref="F24:H25"/>
    <mergeCell ref="I24:I25"/>
    <mergeCell ref="J24:J25"/>
    <mergeCell ref="X24:X25"/>
    <mergeCell ref="Z24:Z25"/>
    <mergeCell ref="AA24:AC25"/>
    <mergeCell ref="AD24:AD25"/>
    <mergeCell ref="AE24:AE25"/>
    <mergeCell ref="X22:X23"/>
    <mergeCell ref="Z22:Z23"/>
    <mergeCell ref="AA22:AC23"/>
    <mergeCell ref="AD22:AD23"/>
    <mergeCell ref="AE22:AE23"/>
    <mergeCell ref="P20:P21"/>
    <mergeCell ref="Q20:S21"/>
    <mergeCell ref="T20:T21"/>
    <mergeCell ref="N22:N23"/>
    <mergeCell ref="P22:P23"/>
    <mergeCell ref="Q22:S23"/>
    <mergeCell ref="T22:T23"/>
    <mergeCell ref="U22:U23"/>
    <mergeCell ref="W22:W25"/>
    <mergeCell ref="N24:N25"/>
    <mergeCell ref="P24:P25"/>
    <mergeCell ref="Q24:S25"/>
    <mergeCell ref="T24:T25"/>
    <mergeCell ref="B20:B21"/>
    <mergeCell ref="C20:C21"/>
    <mergeCell ref="E20:E21"/>
    <mergeCell ref="F20:H21"/>
    <mergeCell ref="I20:I21"/>
    <mergeCell ref="AE20:AE21"/>
    <mergeCell ref="A22:A25"/>
    <mergeCell ref="B22:B25"/>
    <mergeCell ref="C22:C23"/>
    <mergeCell ref="E22:E23"/>
    <mergeCell ref="F22:H23"/>
    <mergeCell ref="I22:I23"/>
    <mergeCell ref="J22:J23"/>
    <mergeCell ref="K22:K25"/>
    <mergeCell ref="M22:M25"/>
    <mergeCell ref="U20:U21"/>
    <mergeCell ref="W20:W21"/>
    <mergeCell ref="X20:X21"/>
    <mergeCell ref="Z20:Z21"/>
    <mergeCell ref="AA20:AC21"/>
    <mergeCell ref="AD20:AD21"/>
    <mergeCell ref="J20:J21"/>
    <mergeCell ref="M20:M21"/>
    <mergeCell ref="N20:N21"/>
    <mergeCell ref="W15:X15"/>
    <mergeCell ref="AB15:AC15"/>
    <mergeCell ref="AD15:AE15"/>
    <mergeCell ref="B16:C16"/>
    <mergeCell ref="G16:J18"/>
    <mergeCell ref="M16:N16"/>
    <mergeCell ref="R16:U18"/>
    <mergeCell ref="W16:X16"/>
    <mergeCell ref="AB16:AE18"/>
    <mergeCell ref="B17:C17"/>
    <mergeCell ref="B15:C15"/>
    <mergeCell ref="G15:H15"/>
    <mergeCell ref="I15:J15"/>
    <mergeCell ref="M15:N15"/>
    <mergeCell ref="R15:S15"/>
    <mergeCell ref="T15:U15"/>
    <mergeCell ref="M17:N17"/>
    <mergeCell ref="W17:X17"/>
    <mergeCell ref="B18:C18"/>
    <mergeCell ref="M18:N18"/>
    <mergeCell ref="W18:X18"/>
    <mergeCell ref="B13:J13"/>
    <mergeCell ref="M13:U13"/>
    <mergeCell ref="W13:AE13"/>
    <mergeCell ref="B14:C14"/>
    <mergeCell ref="G14:J14"/>
    <mergeCell ref="M14:N14"/>
    <mergeCell ref="R14:U14"/>
    <mergeCell ref="W14:X14"/>
    <mergeCell ref="AB14:AE14"/>
    <mergeCell ref="P10:S11"/>
    <mergeCell ref="T10:U11"/>
    <mergeCell ref="W10:X10"/>
    <mergeCell ref="Y10:Y11"/>
    <mergeCell ref="Z10:AC11"/>
    <mergeCell ref="AD10:AE11"/>
    <mergeCell ref="W11:X11"/>
    <mergeCell ref="B10:C10"/>
    <mergeCell ref="D10:D11"/>
    <mergeCell ref="E10:H11"/>
    <mergeCell ref="I10:J11"/>
    <mergeCell ref="M10:N10"/>
    <mergeCell ref="O10:O11"/>
    <mergeCell ref="B11:C11"/>
    <mergeCell ref="M11:N11"/>
    <mergeCell ref="P8:S8"/>
    <mergeCell ref="T8:U9"/>
    <mergeCell ref="W8:X8"/>
    <mergeCell ref="Y8:Y9"/>
    <mergeCell ref="Z8:AC8"/>
    <mergeCell ref="AD8:AE9"/>
    <mergeCell ref="P9:S9"/>
    <mergeCell ref="W9:X9"/>
    <mergeCell ref="Z9:AC9"/>
    <mergeCell ref="B8:C8"/>
    <mergeCell ref="D8:D9"/>
    <mergeCell ref="E8:H8"/>
    <mergeCell ref="I8:J9"/>
    <mergeCell ref="M8:N8"/>
    <mergeCell ref="O8:O9"/>
    <mergeCell ref="B9:C9"/>
    <mergeCell ref="E9:H9"/>
    <mergeCell ref="M9:N9"/>
    <mergeCell ref="B6:C7"/>
    <mergeCell ref="D6:H6"/>
    <mergeCell ref="M6:N7"/>
    <mergeCell ref="O6:S6"/>
    <mergeCell ref="W6:X7"/>
    <mergeCell ref="Y6:AC6"/>
    <mergeCell ref="D7:H7"/>
    <mergeCell ref="O7:S7"/>
    <mergeCell ref="Y7:AC7"/>
    <mergeCell ref="B2:C2"/>
    <mergeCell ref="D2:J2"/>
    <mergeCell ref="M2:N2"/>
    <mergeCell ref="O2:U2"/>
    <mergeCell ref="W2:X2"/>
    <mergeCell ref="Y2:AE2"/>
    <mergeCell ref="AE4:AE5"/>
    <mergeCell ref="B5:C5"/>
    <mergeCell ref="M5:N5"/>
    <mergeCell ref="W5:X5"/>
    <mergeCell ref="E4:I5"/>
    <mergeCell ref="P4:T5"/>
    <mergeCell ref="Z4:AD5"/>
    <mergeCell ref="O4:O5"/>
    <mergeCell ref="U4:U5"/>
    <mergeCell ref="W4:X4"/>
    <mergeCell ref="Y4:Y5"/>
    <mergeCell ref="B4:C4"/>
    <mergeCell ref="D4:D5"/>
    <mergeCell ref="J4:J5"/>
    <mergeCell ref="M4:N4"/>
  </mergeCells>
  <phoneticPr fontId="1"/>
  <printOptions horizontalCentered="1" verticalCentered="1"/>
  <pageMargins left="0.98425196850393704" right="0.98425196850393704" top="0" bottom="0" header="0.51181102362204722" footer="0.51181102362204722"/>
  <pageSetup paperSize="9" scale="89" orientation="portrait" r:id="rId1"/>
  <headerFooter alignWithMargins="0"/>
  <colBreaks count="2" manualBreakCount="2">
    <brk id="10" max="50" man="1"/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B1:R46"/>
  <sheetViews>
    <sheetView view="pageBreakPreview" zoomScaleNormal="100" workbookViewId="0">
      <selection activeCell="D36" sqref="D36"/>
    </sheetView>
  </sheetViews>
  <sheetFormatPr defaultColWidth="9" defaultRowHeight="13" x14ac:dyDescent="0.2"/>
  <cols>
    <col min="1" max="1" width="1.6328125" style="3" customWidth="1"/>
    <col min="2" max="3" width="5.6328125" style="3" customWidth="1"/>
    <col min="4" max="4" width="24.6328125" style="3" customWidth="1"/>
    <col min="5" max="5" width="5.6328125" style="3" customWidth="1"/>
    <col min="6" max="6" width="15.6328125" style="3" customWidth="1"/>
    <col min="7" max="7" width="5.6328125" style="3" customWidth="1"/>
    <col min="8" max="8" width="18.6328125" style="3" customWidth="1"/>
    <col min="9" max="9" width="3" style="3" customWidth="1"/>
    <col min="10" max="10" width="9" style="3"/>
    <col min="11" max="13" width="8.90625" style="3" customWidth="1"/>
    <col min="14" max="14" width="4.08984375" style="3" bestFit="1" customWidth="1"/>
    <col min="15" max="17" width="8.90625" style="3" customWidth="1"/>
    <col min="18" max="18" width="4.08984375" style="3" bestFit="1" customWidth="1"/>
    <col min="19" max="16384" width="9" style="3"/>
  </cols>
  <sheetData>
    <row r="1" spans="2:18" ht="18.75" customHeight="1" x14ac:dyDescent="0.2">
      <c r="H1" s="58" t="s">
        <v>19</v>
      </c>
      <c r="K1" s="136" t="s">
        <v>83</v>
      </c>
      <c r="L1" s="137"/>
      <c r="M1" s="137"/>
      <c r="N1" s="137"/>
      <c r="O1" s="137"/>
      <c r="P1" s="137"/>
      <c r="Q1" s="137"/>
      <c r="R1" s="138"/>
    </row>
    <row r="2" spans="2:18" ht="21" customHeight="1" x14ac:dyDescent="0.2">
      <c r="B2" s="142" t="s">
        <v>139</v>
      </c>
      <c r="C2" s="142"/>
      <c r="D2" s="142"/>
      <c r="E2" s="142"/>
      <c r="F2" s="142"/>
      <c r="G2" s="142"/>
      <c r="H2" s="142"/>
      <c r="K2" s="139"/>
      <c r="L2" s="140"/>
      <c r="M2" s="140"/>
      <c r="N2" s="140"/>
      <c r="O2" s="140"/>
      <c r="P2" s="140"/>
      <c r="Q2" s="140"/>
      <c r="R2" s="141"/>
    </row>
    <row r="3" spans="2:18" ht="15" customHeight="1" x14ac:dyDescent="0.2">
      <c r="B3" s="4"/>
      <c r="C3" s="4"/>
      <c r="D3" s="4"/>
      <c r="E3" s="4"/>
      <c r="F3" s="4"/>
      <c r="G3" s="4"/>
      <c r="H3" s="4"/>
    </row>
    <row r="4" spans="2:18" ht="21" customHeight="1" x14ac:dyDescent="0.2">
      <c r="B4" s="299" t="s">
        <v>13</v>
      </c>
      <c r="C4" s="300"/>
      <c r="D4" s="145" t="str">
        <f>IF(女子入力!$B$6="","",女子入力!B6)</f>
        <v/>
      </c>
      <c r="E4" s="147" t="str">
        <f>IF(女子入力!$C$6="","",女子入力!C6)</f>
        <v/>
      </c>
      <c r="F4" s="147"/>
      <c r="G4" s="147"/>
      <c r="H4" s="149" t="str">
        <f>IF(女子入力!$E$6="","","( "&amp;女子入力!E6&amp;" )")</f>
        <v/>
      </c>
      <c r="K4" s="151" t="str">
        <f>H8</f>
        <v/>
      </c>
      <c r="L4" s="152"/>
      <c r="M4" s="152" t="str">
        <f>E4</f>
        <v/>
      </c>
      <c r="N4" s="152" t="s">
        <v>84</v>
      </c>
      <c r="O4" s="152" t="s">
        <v>84</v>
      </c>
      <c r="P4" s="152" t="s">
        <v>84</v>
      </c>
      <c r="Q4" s="152" t="s">
        <v>84</v>
      </c>
      <c r="R4" s="153" t="s">
        <v>84</v>
      </c>
    </row>
    <row r="5" spans="2:18" ht="21" customHeight="1" x14ac:dyDescent="0.2">
      <c r="B5" s="301" t="s">
        <v>20</v>
      </c>
      <c r="C5" s="302"/>
      <c r="D5" s="146"/>
      <c r="E5" s="148"/>
      <c r="F5" s="148"/>
      <c r="G5" s="148"/>
      <c r="H5" s="150"/>
      <c r="K5" s="151" t="s">
        <v>85</v>
      </c>
      <c r="L5" s="152"/>
      <c r="M5" s="152" t="str">
        <f>D12</f>
        <v/>
      </c>
      <c r="N5" s="152"/>
      <c r="O5" s="152"/>
      <c r="P5" s="152"/>
      <c r="Q5" s="152"/>
      <c r="R5" s="153"/>
    </row>
    <row r="6" spans="2:18" ht="21" customHeight="1" x14ac:dyDescent="0.2">
      <c r="B6" s="164" t="s">
        <v>5</v>
      </c>
      <c r="C6" s="165"/>
      <c r="D6" s="166" t="str">
        <f>IF(女子入力!$B$9="","〒","〒 "&amp;女子入力!B9)</f>
        <v>〒</v>
      </c>
      <c r="E6" s="167"/>
      <c r="F6" s="168"/>
      <c r="G6" s="7" t="s">
        <v>10</v>
      </c>
      <c r="H6" s="5" t="str">
        <f>IF(女子入力!$F$9="","",女子入力!F9)</f>
        <v/>
      </c>
      <c r="K6" s="169" t="str">
        <f>D17</f>
        <v/>
      </c>
      <c r="L6" s="156"/>
      <c r="M6" s="156"/>
      <c r="N6" s="53" t="str">
        <f>E16</f>
        <v/>
      </c>
      <c r="O6" s="156" t="str">
        <f>D19</f>
        <v/>
      </c>
      <c r="P6" s="156"/>
      <c r="Q6" s="157"/>
      <c r="R6" s="54" t="str">
        <f>E18</f>
        <v/>
      </c>
    </row>
    <row r="7" spans="2:18" ht="21" customHeight="1" x14ac:dyDescent="0.2">
      <c r="B7" s="158"/>
      <c r="C7" s="159"/>
      <c r="D7" s="170" t="str">
        <f>IF(女子入力!$C$9="","",女子入力!C9)</f>
        <v/>
      </c>
      <c r="E7" s="171"/>
      <c r="F7" s="172"/>
      <c r="G7" s="7" t="s">
        <v>11</v>
      </c>
      <c r="H7" s="5" t="str">
        <f>IF(女子入力!$G$9="","",女子入力!G9)</f>
        <v/>
      </c>
      <c r="K7" s="169" t="str">
        <f>D21</f>
        <v/>
      </c>
      <c r="L7" s="156"/>
      <c r="M7" s="156"/>
      <c r="N7" s="53" t="str">
        <f>E20</f>
        <v/>
      </c>
      <c r="O7" s="156" t="str">
        <f>D23</f>
        <v/>
      </c>
      <c r="P7" s="156"/>
      <c r="Q7" s="157"/>
      <c r="R7" s="54" t="str">
        <f>E22</f>
        <v/>
      </c>
    </row>
    <row r="8" spans="2:18" ht="21" customHeight="1" x14ac:dyDescent="0.2">
      <c r="B8" s="164" t="s">
        <v>6</v>
      </c>
      <c r="C8" s="165"/>
      <c r="D8" s="173" t="str">
        <f>IF(女子入力!$I$9="","",女子入力!I9)</f>
        <v/>
      </c>
      <c r="E8" s="174"/>
      <c r="F8" s="174"/>
      <c r="G8" s="177" t="s">
        <v>18</v>
      </c>
      <c r="H8" s="179" t="str">
        <f>IF(女子入力!$M$15="","","第 "&amp;女子入力!M15&amp;" 位")</f>
        <v/>
      </c>
      <c r="K8" s="169" t="str">
        <f>D25</f>
        <v/>
      </c>
      <c r="L8" s="156"/>
      <c r="M8" s="156"/>
      <c r="N8" s="53" t="str">
        <f>E24</f>
        <v/>
      </c>
      <c r="O8" s="156" t="str">
        <f>D27</f>
        <v/>
      </c>
      <c r="P8" s="156"/>
      <c r="Q8" s="157"/>
      <c r="R8" s="54" t="str">
        <f>E26</f>
        <v/>
      </c>
    </row>
    <row r="9" spans="2:18" ht="21" customHeight="1" thickBot="1" x14ac:dyDescent="0.25">
      <c r="B9" s="158" t="s">
        <v>7</v>
      </c>
      <c r="C9" s="159"/>
      <c r="D9" s="175"/>
      <c r="E9" s="176"/>
      <c r="F9" s="176"/>
      <c r="G9" s="178"/>
      <c r="H9" s="180"/>
      <c r="K9" s="160" t="str">
        <f>D29</f>
        <v/>
      </c>
      <c r="L9" s="161"/>
      <c r="M9" s="161"/>
      <c r="N9" s="55" t="str">
        <f>E28</f>
        <v/>
      </c>
      <c r="O9" s="162" t="str">
        <f>D31</f>
        <v/>
      </c>
      <c r="P9" s="161"/>
      <c r="Q9" s="163"/>
      <c r="R9" s="56" t="str">
        <f>E30</f>
        <v/>
      </c>
    </row>
    <row r="10" spans="2:18" ht="21" customHeight="1" x14ac:dyDescent="0.2">
      <c r="B10" s="164" t="s">
        <v>8</v>
      </c>
      <c r="C10" s="165"/>
      <c r="D10" s="183" t="str">
        <f>IF(女子入力!$K$9="","",女子入力!K9)</f>
        <v/>
      </c>
      <c r="E10" s="185" t="s">
        <v>14</v>
      </c>
      <c r="F10" s="149"/>
      <c r="G10" s="185" t="str">
        <f>IF(女子入力!$M$9="","",女子入力!M9)</f>
        <v/>
      </c>
      <c r="H10" s="149"/>
    </row>
    <row r="11" spans="2:18" ht="21" customHeight="1" x14ac:dyDescent="0.2">
      <c r="B11" s="158" t="s">
        <v>7</v>
      </c>
      <c r="C11" s="159"/>
      <c r="D11" s="184"/>
      <c r="E11" s="186"/>
      <c r="F11" s="150"/>
      <c r="G11" s="186"/>
      <c r="H11" s="150"/>
    </row>
    <row r="12" spans="2:18" ht="42" customHeight="1" x14ac:dyDescent="0.2">
      <c r="B12" s="187" t="s">
        <v>9</v>
      </c>
      <c r="C12" s="188"/>
      <c r="D12" s="9" t="str">
        <f>IF(女子入力!$J$15="","",女子入力!J15)</f>
        <v/>
      </c>
      <c r="E12" s="105" t="s">
        <v>14</v>
      </c>
      <c r="F12" s="106"/>
      <c r="G12" s="105" t="str">
        <f>IF(女子入力!$L$15="","",女子入力!L15)</f>
        <v/>
      </c>
      <c r="H12" s="106"/>
    </row>
    <row r="13" spans="2:18" ht="15" customHeight="1" x14ac:dyDescent="0.2"/>
    <row r="14" spans="2:18" ht="18" customHeight="1" x14ac:dyDescent="0.2">
      <c r="B14" s="104" t="s">
        <v>0</v>
      </c>
      <c r="C14" s="104"/>
      <c r="D14" s="8" t="s">
        <v>132</v>
      </c>
      <c r="E14" s="104" t="s">
        <v>1</v>
      </c>
      <c r="F14" s="104" t="s">
        <v>2</v>
      </c>
      <c r="G14" s="181" t="s">
        <v>3</v>
      </c>
      <c r="H14" s="181" t="s">
        <v>4</v>
      </c>
    </row>
    <row r="15" spans="2:18" ht="18" customHeight="1" x14ac:dyDescent="0.2">
      <c r="B15" s="104"/>
      <c r="C15" s="104"/>
      <c r="D15" s="6" t="s">
        <v>15</v>
      </c>
      <c r="E15" s="104"/>
      <c r="F15" s="104"/>
      <c r="G15" s="182"/>
      <c r="H15" s="182"/>
    </row>
    <row r="16" spans="2:18" ht="13.5" customHeight="1" x14ac:dyDescent="0.2">
      <c r="B16" s="183">
        <v>1</v>
      </c>
      <c r="C16" s="183" t="s">
        <v>90</v>
      </c>
      <c r="D16" s="11" t="str">
        <f>IF(女子入力!$D15="","",女子入力!D15&amp;"　"&amp;女子入力!E15)</f>
        <v/>
      </c>
      <c r="E16" s="189" t="str">
        <f>IF(女子入力!$F15="","",女子入力!F15)</f>
        <v/>
      </c>
      <c r="F16" s="194" t="str">
        <f>IF(女子入力!$G15="","",女子入力!G15)</f>
        <v/>
      </c>
      <c r="G16" s="183" t="str">
        <f>IF(F16="","",DATEDIF(F16,$D$35,"Y"))</f>
        <v/>
      </c>
      <c r="H16" s="183" t="str">
        <f>IF(女子入力!$H15="","",女子入力!H15)</f>
        <v/>
      </c>
    </row>
    <row r="17" spans="2:8" ht="28.5" customHeight="1" x14ac:dyDescent="0.2">
      <c r="B17" s="193"/>
      <c r="C17" s="184"/>
      <c r="D17" s="12" t="str">
        <f>IF(女子入力!$B15="","",女子入力!B15&amp;"　"&amp;女子入力!C15)</f>
        <v/>
      </c>
      <c r="E17" s="190"/>
      <c r="F17" s="195"/>
      <c r="G17" s="184"/>
      <c r="H17" s="184"/>
    </row>
    <row r="18" spans="2:8" ht="13.5" customHeight="1" x14ac:dyDescent="0.2">
      <c r="B18" s="193"/>
      <c r="C18" s="183" t="s">
        <v>88</v>
      </c>
      <c r="D18" s="11" t="str">
        <f>IF(女子入力!$D16="","",女子入力!D16&amp;"　"&amp;女子入力!E16)</f>
        <v/>
      </c>
      <c r="E18" s="189" t="str">
        <f>IF(女子入力!$F16="","",女子入力!F16)</f>
        <v/>
      </c>
      <c r="F18" s="191" t="str">
        <f>IF(女子入力!$G16="","",女子入力!G16)</f>
        <v/>
      </c>
      <c r="G18" s="183" t="str">
        <f t="shared" ref="G18" si="0">IF(F18="","",DATEDIF(F18,$D$35,"Y"))</f>
        <v/>
      </c>
      <c r="H18" s="183" t="str">
        <f>IF(女子入力!$H16="","",女子入力!H16)</f>
        <v/>
      </c>
    </row>
    <row r="19" spans="2:8" ht="28.5" customHeight="1" x14ac:dyDescent="0.2">
      <c r="B19" s="184"/>
      <c r="C19" s="184"/>
      <c r="D19" s="12" t="str">
        <f>IF(女子入力!$B16="","",女子入力!B16&amp;"　"&amp;女子入力!C16)</f>
        <v/>
      </c>
      <c r="E19" s="190"/>
      <c r="F19" s="192"/>
      <c r="G19" s="184"/>
      <c r="H19" s="184"/>
    </row>
    <row r="20" spans="2:8" ht="13.5" customHeight="1" x14ac:dyDescent="0.2">
      <c r="B20" s="183">
        <v>2</v>
      </c>
      <c r="C20" s="183" t="s">
        <v>90</v>
      </c>
      <c r="D20" s="11" t="str">
        <f>IF(女子入力!$D17="","",女子入力!D17&amp;"　"&amp;女子入力!E17)</f>
        <v/>
      </c>
      <c r="E20" s="189" t="str">
        <f>IF(女子入力!$F17="","",女子入力!F17)</f>
        <v/>
      </c>
      <c r="F20" s="191" t="str">
        <f>IF(女子入力!$G17="","",女子入力!G17)</f>
        <v/>
      </c>
      <c r="G20" s="183" t="str">
        <f t="shared" ref="G20" si="1">IF(F20="","",DATEDIF(F20,$D$35,"Y"))</f>
        <v/>
      </c>
      <c r="H20" s="183" t="str">
        <f>IF(女子入力!$H17="","",女子入力!H17)</f>
        <v/>
      </c>
    </row>
    <row r="21" spans="2:8" ht="28.5" customHeight="1" x14ac:dyDescent="0.2">
      <c r="B21" s="193"/>
      <c r="C21" s="184"/>
      <c r="D21" s="12" t="str">
        <f>IF(女子入力!$B17="","",女子入力!B17&amp;"　"&amp;女子入力!C17)</f>
        <v/>
      </c>
      <c r="E21" s="190"/>
      <c r="F21" s="192"/>
      <c r="G21" s="184"/>
      <c r="H21" s="184"/>
    </row>
    <row r="22" spans="2:8" ht="13.5" customHeight="1" x14ac:dyDescent="0.2">
      <c r="B22" s="193"/>
      <c r="C22" s="183" t="s">
        <v>88</v>
      </c>
      <c r="D22" s="11" t="str">
        <f>IF(女子入力!$D18="","",女子入力!D18&amp;"　"&amp;女子入力!E18)</f>
        <v/>
      </c>
      <c r="E22" s="189" t="str">
        <f>IF(女子入力!$F18="","",女子入力!F18)</f>
        <v/>
      </c>
      <c r="F22" s="191" t="str">
        <f>IF(女子入力!$G18="","",女子入力!G18)</f>
        <v/>
      </c>
      <c r="G22" s="183" t="str">
        <f t="shared" ref="G22" si="2">IF(F22="","",DATEDIF(F22,$D$35,"Y"))</f>
        <v/>
      </c>
      <c r="H22" s="183" t="str">
        <f>IF(女子入力!$H18="","",女子入力!H18)</f>
        <v/>
      </c>
    </row>
    <row r="23" spans="2:8" ht="28.5" customHeight="1" x14ac:dyDescent="0.2">
      <c r="B23" s="184"/>
      <c r="C23" s="184"/>
      <c r="D23" s="12" t="str">
        <f>IF(女子入力!$B18="","",女子入力!B18&amp;"　"&amp;女子入力!C18)</f>
        <v/>
      </c>
      <c r="E23" s="190"/>
      <c r="F23" s="192"/>
      <c r="G23" s="184"/>
      <c r="H23" s="184"/>
    </row>
    <row r="24" spans="2:8" ht="13.5" customHeight="1" x14ac:dyDescent="0.2">
      <c r="B24" s="183">
        <v>3</v>
      </c>
      <c r="C24" s="183" t="s">
        <v>90</v>
      </c>
      <c r="D24" s="11" t="str">
        <f>IF(女子入力!$D19="","",女子入力!D19&amp;"　"&amp;女子入力!E19)</f>
        <v/>
      </c>
      <c r="E24" s="189" t="str">
        <f>IF(女子入力!$F19="","",女子入力!F19)</f>
        <v/>
      </c>
      <c r="F24" s="191" t="str">
        <f>IF(女子入力!$G19="","",女子入力!G19)</f>
        <v/>
      </c>
      <c r="G24" s="183" t="str">
        <f t="shared" ref="G24" si="3">IF(F24="","",DATEDIF(F24,$D$35,"Y"))</f>
        <v/>
      </c>
      <c r="H24" s="183" t="str">
        <f>IF(女子入力!$H19="","",女子入力!H19)</f>
        <v/>
      </c>
    </row>
    <row r="25" spans="2:8" ht="28.5" customHeight="1" x14ac:dyDescent="0.2">
      <c r="B25" s="193"/>
      <c r="C25" s="184"/>
      <c r="D25" s="12" t="str">
        <f>IF(女子入力!$B19="","",女子入力!B19&amp;"　"&amp;女子入力!C19)</f>
        <v/>
      </c>
      <c r="E25" s="190"/>
      <c r="F25" s="192"/>
      <c r="G25" s="184"/>
      <c r="H25" s="184"/>
    </row>
    <row r="26" spans="2:8" ht="13.5" customHeight="1" x14ac:dyDescent="0.2">
      <c r="B26" s="193"/>
      <c r="C26" s="183" t="s">
        <v>88</v>
      </c>
      <c r="D26" s="57" t="str">
        <f>IF(女子入力!$D20="","",女子入力!D20&amp;"　"&amp;女子入力!E20)</f>
        <v/>
      </c>
      <c r="E26" s="189" t="str">
        <f>IF(女子入力!$F20="","",女子入力!F20)</f>
        <v/>
      </c>
      <c r="F26" s="191" t="str">
        <f>IF(女子入力!$G20="","",女子入力!G20)</f>
        <v/>
      </c>
      <c r="G26" s="183" t="str">
        <f t="shared" ref="G26" si="4">IF(F26="","",DATEDIF(F26,$D$35,"Y"))</f>
        <v/>
      </c>
      <c r="H26" s="183" t="str">
        <f>IF(女子入力!$H20="","",女子入力!H20)</f>
        <v/>
      </c>
    </row>
    <row r="27" spans="2:8" ht="28.5" customHeight="1" x14ac:dyDescent="0.2">
      <c r="B27" s="184"/>
      <c r="C27" s="184"/>
      <c r="D27" s="12" t="str">
        <f>IF(女子入力!$B20="","",女子入力!B20&amp;"　"&amp;女子入力!C20)</f>
        <v/>
      </c>
      <c r="E27" s="190"/>
      <c r="F27" s="192"/>
      <c r="G27" s="184"/>
      <c r="H27" s="184"/>
    </row>
    <row r="28" spans="2:8" ht="13.5" customHeight="1" x14ac:dyDescent="0.2">
      <c r="B28" s="183">
        <v>4</v>
      </c>
      <c r="C28" s="183" t="s">
        <v>90</v>
      </c>
      <c r="D28" s="11" t="str">
        <f>IF(女子入力!$D21="","",女子入力!D21&amp;"　"&amp;女子入力!E21)</f>
        <v/>
      </c>
      <c r="E28" s="189" t="str">
        <f>IF(女子入力!$F21="","",女子入力!F21)</f>
        <v/>
      </c>
      <c r="F28" s="191" t="str">
        <f>IF(女子入力!$G21="","",女子入力!G21)</f>
        <v/>
      </c>
      <c r="G28" s="183" t="str">
        <f t="shared" ref="G28" si="5">IF(F28="","",DATEDIF(F28,$D$35,"Y"))</f>
        <v/>
      </c>
      <c r="H28" s="183" t="str">
        <f>IF(女子入力!$H21="","",女子入力!H21)</f>
        <v/>
      </c>
    </row>
    <row r="29" spans="2:8" ht="28.5" customHeight="1" x14ac:dyDescent="0.2">
      <c r="B29" s="193"/>
      <c r="C29" s="184"/>
      <c r="D29" s="12" t="str">
        <f>IF(女子入力!$B21="","",女子入力!B21&amp;"　"&amp;女子入力!C21)</f>
        <v/>
      </c>
      <c r="E29" s="190"/>
      <c r="F29" s="192"/>
      <c r="G29" s="184"/>
      <c r="H29" s="184"/>
    </row>
    <row r="30" spans="2:8" ht="13.5" customHeight="1" x14ac:dyDescent="0.2">
      <c r="B30" s="193"/>
      <c r="C30" s="183" t="s">
        <v>88</v>
      </c>
      <c r="D30" s="11" t="str">
        <f>IF(女子入力!$D22="","",女子入力!D22&amp;"　"&amp;女子入力!E22)</f>
        <v/>
      </c>
      <c r="E30" s="189" t="str">
        <f>IF(女子入力!$F22="","",女子入力!F22)</f>
        <v/>
      </c>
      <c r="F30" s="191" t="str">
        <f>IF(女子入力!$G22="","",女子入力!G22)</f>
        <v/>
      </c>
      <c r="G30" s="183" t="str">
        <f t="shared" ref="G30" si="6">IF(F30="","",DATEDIF(F30,$D$35,"Y"))</f>
        <v/>
      </c>
      <c r="H30" s="183" t="str">
        <f>IF(女子入力!$H22="","",女子入力!H22)</f>
        <v/>
      </c>
    </row>
    <row r="31" spans="2:8" ht="28.5" customHeight="1" x14ac:dyDescent="0.2">
      <c r="B31" s="184"/>
      <c r="C31" s="184"/>
      <c r="D31" s="12" t="str">
        <f>IF(女子入力!$B22="","",女子入力!B22&amp;"　"&amp;女子入力!C22)</f>
        <v/>
      </c>
      <c r="E31" s="190"/>
      <c r="F31" s="192"/>
      <c r="G31" s="184"/>
      <c r="H31" s="184"/>
    </row>
    <row r="33" spans="3:8" x14ac:dyDescent="0.2">
      <c r="C33" s="197" t="s">
        <v>12</v>
      </c>
      <c r="D33" s="197"/>
      <c r="E33" s="197"/>
      <c r="F33" s="197"/>
    </row>
    <row r="35" spans="3:8" x14ac:dyDescent="0.2">
      <c r="D35" s="198" t="str">
        <f>IF(女子入力!$I$6="","令和７年　　月　　日",女子入力!I6)</f>
        <v>令和７年　　月　　日</v>
      </c>
      <c r="E35" s="198"/>
      <c r="F35" s="198"/>
    </row>
    <row r="37" spans="3:8" ht="30" customHeight="1" x14ac:dyDescent="0.2">
      <c r="D37" s="196" t="str">
        <f>IF(女子入力!$C$6="","　　　　　　　　　県　　　　　　　　　　　　　　　高等学校長",女子入力!B6&amp;" 県　"&amp;女子入力!C6&amp;"長　")</f>
        <v>　　　　　　　　　県　　　　　　　　　　　　　　　高等学校長</v>
      </c>
      <c r="E37" s="196"/>
      <c r="F37" s="196"/>
      <c r="G37" s="196" t="str">
        <f>IF(女子入力!$F$6="","印",女子入力!F6&amp;"　印")</f>
        <v>印</v>
      </c>
      <c r="H37" s="196"/>
    </row>
    <row r="46" spans="3:8" x14ac:dyDescent="0.2">
      <c r="E46" s="10"/>
    </row>
  </sheetData>
  <sheetProtection sheet="1"/>
  <protectedRanges>
    <protectedRange sqref="A1:I1 A32:I34 A16:C19 I16:I19 A3:I3 A2 I2 A13:I15 A4:C5 I4:I5 A6:C12 I6:I12 A20:C31 I20:I31 A38:I65536 A35:C37 I35:I37" name="範囲1_5"/>
    <protectedRange sqref="B2:H2" name="範囲1_2"/>
    <protectedRange sqref="D4:G5" name="範囲1_2_1"/>
    <protectedRange sqref="D6:H12" name="範囲1_2_2"/>
    <protectedRange sqref="D16:H31" name="範囲1_1_1"/>
    <protectedRange sqref="D35:H37" name="範囲1_2_3"/>
    <protectedRange sqref="H4:H5" name="範囲1_2_4"/>
  </protectedRanges>
  <mergeCells count="89">
    <mergeCell ref="H28:H29"/>
    <mergeCell ref="C30:C31"/>
    <mergeCell ref="D37:F37"/>
    <mergeCell ref="G37:H37"/>
    <mergeCell ref="E30:E31"/>
    <mergeCell ref="F30:F31"/>
    <mergeCell ref="G30:G31"/>
    <mergeCell ref="H30:H31"/>
    <mergeCell ref="C33:F33"/>
    <mergeCell ref="D35:F35"/>
    <mergeCell ref="B28:B31"/>
    <mergeCell ref="C28:C29"/>
    <mergeCell ref="E28:E29"/>
    <mergeCell ref="F28:F29"/>
    <mergeCell ref="G28:G29"/>
    <mergeCell ref="G22:G23"/>
    <mergeCell ref="H22:H23"/>
    <mergeCell ref="B24:B27"/>
    <mergeCell ref="C24:C25"/>
    <mergeCell ref="E24:E25"/>
    <mergeCell ref="F24:F25"/>
    <mergeCell ref="G24:G25"/>
    <mergeCell ref="H24:H25"/>
    <mergeCell ref="C26:C27"/>
    <mergeCell ref="E26:E27"/>
    <mergeCell ref="F26:F27"/>
    <mergeCell ref="G26:G27"/>
    <mergeCell ref="H26:H27"/>
    <mergeCell ref="H18:H19"/>
    <mergeCell ref="B20:B23"/>
    <mergeCell ref="C20:C21"/>
    <mergeCell ref="E20:E21"/>
    <mergeCell ref="F20:F21"/>
    <mergeCell ref="G20:G21"/>
    <mergeCell ref="H20:H21"/>
    <mergeCell ref="C22:C23"/>
    <mergeCell ref="E22:E23"/>
    <mergeCell ref="F22:F23"/>
    <mergeCell ref="B16:B19"/>
    <mergeCell ref="C16:C17"/>
    <mergeCell ref="E16:E17"/>
    <mergeCell ref="F16:F17"/>
    <mergeCell ref="G16:G17"/>
    <mergeCell ref="H16:H17"/>
    <mergeCell ref="C18:C19"/>
    <mergeCell ref="E18:E19"/>
    <mergeCell ref="F18:F19"/>
    <mergeCell ref="G18:G19"/>
    <mergeCell ref="B14:B15"/>
    <mergeCell ref="C14:C15"/>
    <mergeCell ref="E14:E15"/>
    <mergeCell ref="F14:F15"/>
    <mergeCell ref="G14:G15"/>
    <mergeCell ref="K8:M8"/>
    <mergeCell ref="H14:H15"/>
    <mergeCell ref="B10:C10"/>
    <mergeCell ref="D10:D11"/>
    <mergeCell ref="E10:F11"/>
    <mergeCell ref="G10:H11"/>
    <mergeCell ref="B11:C11"/>
    <mergeCell ref="B12:C12"/>
    <mergeCell ref="E12:F12"/>
    <mergeCell ref="G12:H12"/>
    <mergeCell ref="O8:Q8"/>
    <mergeCell ref="B9:C9"/>
    <mergeCell ref="K9:M9"/>
    <mergeCell ref="O9:Q9"/>
    <mergeCell ref="M5:R5"/>
    <mergeCell ref="B6:C7"/>
    <mergeCell ref="D6:F6"/>
    <mergeCell ref="K6:M6"/>
    <mergeCell ref="O6:Q6"/>
    <mergeCell ref="D7:F7"/>
    <mergeCell ref="K7:M7"/>
    <mergeCell ref="O7:Q7"/>
    <mergeCell ref="B8:C8"/>
    <mergeCell ref="D8:F9"/>
    <mergeCell ref="G8:G9"/>
    <mergeCell ref="H8:H9"/>
    <mergeCell ref="K1:R2"/>
    <mergeCell ref="B2:H2"/>
    <mergeCell ref="B4:C4"/>
    <mergeCell ref="D4:D5"/>
    <mergeCell ref="E4:G5"/>
    <mergeCell ref="H4:H5"/>
    <mergeCell ref="K4:L4"/>
    <mergeCell ref="M4:R4"/>
    <mergeCell ref="B5:C5"/>
    <mergeCell ref="K5:L5"/>
  </mergeCells>
  <phoneticPr fontId="1"/>
  <printOptions horizontalCentered="1" verticalCentered="1"/>
  <pageMargins left="0" right="0" top="0" bottom="0" header="0.51181102362204722" footer="0.51181102362204722"/>
  <pageSetup paperSize="9" scale="10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E51"/>
  <sheetViews>
    <sheetView view="pageBreakPreview" zoomScaleNormal="100" workbookViewId="0">
      <selection activeCell="AE54" sqref="AE54"/>
    </sheetView>
  </sheetViews>
  <sheetFormatPr defaultColWidth="9" defaultRowHeight="13" x14ac:dyDescent="0.2"/>
  <cols>
    <col min="1" max="1" width="1.90625" style="3" customWidth="1"/>
    <col min="2" max="3" width="5.6328125" style="3" customWidth="1"/>
    <col min="4" max="4" width="26.08984375" style="3" customWidth="1"/>
    <col min="5" max="9" width="6.08984375" style="3" customWidth="1"/>
    <col min="10" max="10" width="17.90625" style="3" customWidth="1"/>
    <col min="11" max="12" width="1.90625" style="3" customWidth="1"/>
    <col min="13" max="14" width="5.6328125" style="3" customWidth="1"/>
    <col min="15" max="15" width="26.08984375" style="3" customWidth="1"/>
    <col min="16" max="20" width="6.08984375" style="3" customWidth="1"/>
    <col min="21" max="21" width="17.90625" style="3" customWidth="1"/>
    <col min="22" max="22" width="1.90625" style="3" customWidth="1"/>
    <col min="23" max="24" width="5.6328125" style="3" customWidth="1"/>
    <col min="25" max="25" width="26.08984375" style="3" customWidth="1"/>
    <col min="26" max="30" width="6.08984375" style="3" customWidth="1"/>
    <col min="31" max="31" width="17.90625" style="3" customWidth="1"/>
    <col min="32" max="32" width="9" style="3" customWidth="1"/>
    <col min="33" max="16384" width="9" style="3"/>
  </cols>
  <sheetData>
    <row r="1" spans="2:31" ht="22.5" customHeight="1" thickBot="1" x14ac:dyDescent="0.25">
      <c r="J1" s="77" t="s">
        <v>26</v>
      </c>
      <c r="U1" s="77" t="s">
        <v>26</v>
      </c>
      <c r="V1" s="77"/>
      <c r="AE1" s="77" t="s">
        <v>26</v>
      </c>
    </row>
    <row r="2" spans="2:31" ht="21" customHeight="1" thickBot="1" x14ac:dyDescent="0.25">
      <c r="B2" s="303" t="s">
        <v>91</v>
      </c>
      <c r="C2" s="304"/>
      <c r="D2" s="305" t="s">
        <v>140</v>
      </c>
      <c r="E2" s="142"/>
      <c r="F2" s="142"/>
      <c r="G2" s="142"/>
      <c r="H2" s="142"/>
      <c r="I2" s="142"/>
      <c r="J2" s="142"/>
      <c r="M2" s="306" t="s">
        <v>93</v>
      </c>
      <c r="N2" s="307"/>
      <c r="O2" s="305" t="s">
        <v>140</v>
      </c>
      <c r="P2" s="142"/>
      <c r="Q2" s="142"/>
      <c r="R2" s="142"/>
      <c r="S2" s="142"/>
      <c r="T2" s="142"/>
      <c r="U2" s="142"/>
      <c r="V2" s="60"/>
      <c r="W2" s="308" t="s">
        <v>94</v>
      </c>
      <c r="X2" s="309"/>
      <c r="Y2" s="305" t="s">
        <v>140</v>
      </c>
      <c r="Z2" s="142"/>
      <c r="AA2" s="142"/>
      <c r="AB2" s="142"/>
      <c r="AC2" s="142"/>
      <c r="AD2" s="142"/>
      <c r="AE2" s="142"/>
    </row>
    <row r="3" spans="2:31" ht="12" customHeight="1" thickBot="1" x14ac:dyDescent="0.25">
      <c r="B3" s="4"/>
      <c r="C3" s="4"/>
      <c r="D3" s="4"/>
      <c r="E3" s="4"/>
      <c r="F3" s="4"/>
      <c r="G3" s="4"/>
      <c r="H3" s="4"/>
      <c r="I3" s="4"/>
      <c r="J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1" ht="16.5" customHeight="1" x14ac:dyDescent="0.2">
      <c r="B4" s="312" t="s">
        <v>22</v>
      </c>
      <c r="C4" s="313"/>
      <c r="D4" s="211" t="str">
        <f>IF(女子入力!$B$6="","学校名　　　　県",女子入力!B6&amp;" 県")</f>
        <v>学校名　　　　県</v>
      </c>
      <c r="E4" s="209" t="str">
        <f>IF(女子入力!$C$6="","",女子入力!C6)</f>
        <v/>
      </c>
      <c r="F4" s="209"/>
      <c r="G4" s="209"/>
      <c r="H4" s="209"/>
      <c r="I4" s="209"/>
      <c r="J4" s="205" t="str">
        <f>IF(女子入力!$E$6="","","( "&amp;女子入力!E6&amp;" )")</f>
        <v/>
      </c>
      <c r="M4" s="312" t="s">
        <v>22</v>
      </c>
      <c r="N4" s="313"/>
      <c r="O4" s="211" t="str">
        <f>$D4</f>
        <v>学校名　　　　県</v>
      </c>
      <c r="P4" s="209" t="str">
        <f>$E4</f>
        <v/>
      </c>
      <c r="Q4" s="209"/>
      <c r="R4" s="209"/>
      <c r="S4" s="209"/>
      <c r="T4" s="209"/>
      <c r="U4" s="205" t="str">
        <f>$J4</f>
        <v/>
      </c>
      <c r="V4" s="61"/>
      <c r="W4" s="312" t="s">
        <v>22</v>
      </c>
      <c r="X4" s="313"/>
      <c r="Y4" s="211" t="str">
        <f>$D4</f>
        <v>学校名　　　　県</v>
      </c>
      <c r="Z4" s="209" t="str">
        <f>$E4</f>
        <v/>
      </c>
      <c r="AA4" s="209"/>
      <c r="AB4" s="209"/>
      <c r="AC4" s="209"/>
      <c r="AD4" s="209"/>
      <c r="AE4" s="205" t="str">
        <f>$J4</f>
        <v/>
      </c>
    </row>
    <row r="5" spans="2:31" ht="16.5" customHeight="1" x14ac:dyDescent="0.2">
      <c r="B5" s="310" t="s">
        <v>20</v>
      </c>
      <c r="C5" s="311"/>
      <c r="D5" s="212"/>
      <c r="E5" s="210"/>
      <c r="F5" s="210"/>
      <c r="G5" s="210"/>
      <c r="H5" s="210"/>
      <c r="I5" s="210"/>
      <c r="J5" s="206"/>
      <c r="M5" s="310" t="s">
        <v>20</v>
      </c>
      <c r="N5" s="311"/>
      <c r="O5" s="212"/>
      <c r="P5" s="210"/>
      <c r="Q5" s="210"/>
      <c r="R5" s="210"/>
      <c r="S5" s="210"/>
      <c r="T5" s="210"/>
      <c r="U5" s="206"/>
      <c r="V5" s="61"/>
      <c r="W5" s="310" t="s">
        <v>20</v>
      </c>
      <c r="X5" s="311"/>
      <c r="Y5" s="212"/>
      <c r="Z5" s="210"/>
      <c r="AA5" s="210"/>
      <c r="AB5" s="210"/>
      <c r="AC5" s="210"/>
      <c r="AD5" s="210"/>
      <c r="AE5" s="206"/>
    </row>
    <row r="6" spans="2:31" ht="16.5" customHeight="1" x14ac:dyDescent="0.2">
      <c r="B6" s="215" t="s">
        <v>5</v>
      </c>
      <c r="C6" s="165"/>
      <c r="D6" s="166" t="str">
        <f>IF(女子入力!$B$9="","〒","〒 "&amp;女子入力!B9)</f>
        <v>〒</v>
      </c>
      <c r="E6" s="167"/>
      <c r="F6" s="167"/>
      <c r="G6" s="167"/>
      <c r="H6" s="168"/>
      <c r="I6" s="7" t="s">
        <v>96</v>
      </c>
      <c r="J6" s="62" t="str">
        <f>IF(女子入力!$F$9="","",女子入力!F9)</f>
        <v/>
      </c>
      <c r="M6" s="215" t="s">
        <v>5</v>
      </c>
      <c r="N6" s="165"/>
      <c r="O6" s="166" t="str">
        <f>$D6</f>
        <v>〒</v>
      </c>
      <c r="P6" s="167"/>
      <c r="Q6" s="167"/>
      <c r="R6" s="167"/>
      <c r="S6" s="168"/>
      <c r="T6" s="7" t="s">
        <v>96</v>
      </c>
      <c r="U6" s="62" t="str">
        <f>$J6</f>
        <v/>
      </c>
      <c r="W6" s="215" t="s">
        <v>5</v>
      </c>
      <c r="X6" s="165"/>
      <c r="Y6" s="166" t="str">
        <f>$D6</f>
        <v>〒</v>
      </c>
      <c r="Z6" s="167"/>
      <c r="AA6" s="167"/>
      <c r="AB6" s="167"/>
      <c r="AC6" s="168"/>
      <c r="AD6" s="7" t="s">
        <v>96</v>
      </c>
      <c r="AE6" s="62" t="str">
        <f>$J6</f>
        <v/>
      </c>
    </row>
    <row r="7" spans="2:31" ht="16.5" customHeight="1" x14ac:dyDescent="0.2">
      <c r="B7" s="216"/>
      <c r="C7" s="159"/>
      <c r="D7" s="170" t="str">
        <f>IF(女子入力!$C$9="","",女子入力!C9)</f>
        <v/>
      </c>
      <c r="E7" s="171"/>
      <c r="F7" s="171"/>
      <c r="G7" s="171"/>
      <c r="H7" s="172"/>
      <c r="I7" s="7" t="s">
        <v>97</v>
      </c>
      <c r="J7" s="62" t="str">
        <f>IF(女子入力!$G$9="","",女子入力!G9)</f>
        <v/>
      </c>
      <c r="M7" s="216"/>
      <c r="N7" s="159"/>
      <c r="O7" s="170" t="str">
        <f>$D7</f>
        <v/>
      </c>
      <c r="P7" s="171"/>
      <c r="Q7" s="171"/>
      <c r="R7" s="171"/>
      <c r="S7" s="172"/>
      <c r="T7" s="7" t="s">
        <v>97</v>
      </c>
      <c r="U7" s="62" t="str">
        <f>$J7</f>
        <v/>
      </c>
      <c r="W7" s="216"/>
      <c r="X7" s="159"/>
      <c r="Y7" s="170" t="str">
        <f>$D7</f>
        <v/>
      </c>
      <c r="Z7" s="171"/>
      <c r="AA7" s="171"/>
      <c r="AB7" s="171"/>
      <c r="AC7" s="172"/>
      <c r="AD7" s="7" t="s">
        <v>97</v>
      </c>
      <c r="AE7" s="62" t="str">
        <f>$J7</f>
        <v/>
      </c>
    </row>
    <row r="8" spans="2:31" ht="16.5" customHeight="1" x14ac:dyDescent="0.2">
      <c r="B8" s="215" t="s">
        <v>6</v>
      </c>
      <c r="C8" s="165"/>
      <c r="D8" s="183" t="str">
        <f>IF(女子入力!$I$9="","",女子入力!I9)</f>
        <v/>
      </c>
      <c r="E8" s="217" t="s">
        <v>24</v>
      </c>
      <c r="F8" s="218"/>
      <c r="G8" s="218"/>
      <c r="H8" s="219"/>
      <c r="I8" s="220" t="str">
        <f>IF(女子入力!$K$6="","",女子入力!K6)</f>
        <v/>
      </c>
      <c r="J8" s="221"/>
      <c r="M8" s="215" t="s">
        <v>6</v>
      </c>
      <c r="N8" s="165"/>
      <c r="O8" s="183" t="str">
        <f>$D8</f>
        <v/>
      </c>
      <c r="P8" s="217" t="s">
        <v>24</v>
      </c>
      <c r="Q8" s="218"/>
      <c r="R8" s="218"/>
      <c r="S8" s="219"/>
      <c r="T8" s="220" t="str">
        <f>$I8</f>
        <v/>
      </c>
      <c r="U8" s="221"/>
      <c r="V8" s="63"/>
      <c r="W8" s="215" t="s">
        <v>6</v>
      </c>
      <c r="X8" s="165"/>
      <c r="Y8" s="183" t="str">
        <f>$D8</f>
        <v/>
      </c>
      <c r="Z8" s="217" t="s">
        <v>24</v>
      </c>
      <c r="AA8" s="218"/>
      <c r="AB8" s="218"/>
      <c r="AC8" s="219"/>
      <c r="AD8" s="220" t="str">
        <f>$I8</f>
        <v/>
      </c>
      <c r="AE8" s="221"/>
    </row>
    <row r="9" spans="2:31" ht="16.5" customHeight="1" x14ac:dyDescent="0.2">
      <c r="B9" s="216" t="s">
        <v>7</v>
      </c>
      <c r="C9" s="159"/>
      <c r="D9" s="184"/>
      <c r="E9" s="178" t="s">
        <v>25</v>
      </c>
      <c r="F9" s="224"/>
      <c r="G9" s="224"/>
      <c r="H9" s="225"/>
      <c r="I9" s="222"/>
      <c r="J9" s="223"/>
      <c r="M9" s="216" t="s">
        <v>7</v>
      </c>
      <c r="N9" s="159"/>
      <c r="O9" s="184"/>
      <c r="P9" s="178" t="s">
        <v>25</v>
      </c>
      <c r="Q9" s="224"/>
      <c r="R9" s="224"/>
      <c r="S9" s="225"/>
      <c r="T9" s="222"/>
      <c r="U9" s="223"/>
      <c r="V9" s="63"/>
      <c r="W9" s="216" t="s">
        <v>7</v>
      </c>
      <c r="X9" s="159"/>
      <c r="Y9" s="184"/>
      <c r="Z9" s="178" t="s">
        <v>25</v>
      </c>
      <c r="AA9" s="224"/>
      <c r="AB9" s="224"/>
      <c r="AC9" s="225"/>
      <c r="AD9" s="222"/>
      <c r="AE9" s="223"/>
    </row>
    <row r="10" spans="2:31" ht="16.5" customHeight="1" x14ac:dyDescent="0.2">
      <c r="B10" s="215" t="s">
        <v>8</v>
      </c>
      <c r="C10" s="165"/>
      <c r="D10" s="183" t="str">
        <f>IF(女子入力!$K$9="","",女子入力!K9)</f>
        <v/>
      </c>
      <c r="E10" s="185" t="s">
        <v>14</v>
      </c>
      <c r="F10" s="226"/>
      <c r="G10" s="226"/>
      <c r="H10" s="149"/>
      <c r="I10" s="226" t="str">
        <f>IF(女子入力!$L$27="","",女子入力!L27)</f>
        <v/>
      </c>
      <c r="J10" s="230"/>
      <c r="M10" s="215" t="s">
        <v>8</v>
      </c>
      <c r="N10" s="165"/>
      <c r="O10" s="183" t="str">
        <f>$D10</f>
        <v/>
      </c>
      <c r="P10" s="185" t="s">
        <v>14</v>
      </c>
      <c r="Q10" s="226"/>
      <c r="R10" s="226"/>
      <c r="S10" s="149"/>
      <c r="T10" s="226" t="str">
        <f>$I10</f>
        <v/>
      </c>
      <c r="U10" s="230"/>
      <c r="V10" s="61"/>
      <c r="W10" s="215" t="s">
        <v>8</v>
      </c>
      <c r="X10" s="165"/>
      <c r="Y10" s="183" t="str">
        <f>$D10</f>
        <v/>
      </c>
      <c r="Z10" s="185" t="s">
        <v>14</v>
      </c>
      <c r="AA10" s="226"/>
      <c r="AB10" s="226"/>
      <c r="AC10" s="149"/>
      <c r="AD10" s="226" t="str">
        <f>$I10</f>
        <v/>
      </c>
      <c r="AE10" s="230"/>
    </row>
    <row r="11" spans="2:31" ht="16.5" customHeight="1" thickBot="1" x14ac:dyDescent="0.25">
      <c r="B11" s="233" t="s">
        <v>7</v>
      </c>
      <c r="C11" s="234"/>
      <c r="D11" s="232"/>
      <c r="E11" s="227"/>
      <c r="F11" s="228"/>
      <c r="G11" s="228"/>
      <c r="H11" s="229"/>
      <c r="I11" s="228"/>
      <c r="J11" s="231"/>
      <c r="M11" s="233" t="s">
        <v>7</v>
      </c>
      <c r="N11" s="234"/>
      <c r="O11" s="232"/>
      <c r="P11" s="227"/>
      <c r="Q11" s="228"/>
      <c r="R11" s="228"/>
      <c r="S11" s="229"/>
      <c r="T11" s="228"/>
      <c r="U11" s="231"/>
      <c r="V11" s="61"/>
      <c r="W11" s="233" t="s">
        <v>7</v>
      </c>
      <c r="X11" s="234"/>
      <c r="Y11" s="232"/>
      <c r="Z11" s="227"/>
      <c r="AA11" s="228"/>
      <c r="AB11" s="228"/>
      <c r="AC11" s="229"/>
      <c r="AD11" s="228"/>
      <c r="AE11" s="231"/>
    </row>
    <row r="12" spans="2:31" ht="9" customHeight="1" x14ac:dyDescent="0.2">
      <c r="B12" s="64"/>
      <c r="C12" s="64"/>
      <c r="D12" s="63"/>
      <c r="E12" s="61"/>
      <c r="F12" s="61"/>
      <c r="G12" s="61"/>
      <c r="H12" s="61"/>
      <c r="I12" s="61"/>
      <c r="J12" s="61"/>
      <c r="M12" s="64"/>
      <c r="N12" s="64"/>
      <c r="O12" s="63"/>
      <c r="P12" s="61"/>
      <c r="Q12" s="61"/>
      <c r="R12" s="61"/>
      <c r="S12" s="61"/>
      <c r="T12" s="61"/>
      <c r="U12" s="61"/>
      <c r="V12" s="61"/>
      <c r="W12" s="64"/>
      <c r="X12" s="64"/>
      <c r="Y12" s="63"/>
      <c r="Z12" s="61"/>
      <c r="AA12" s="61"/>
      <c r="AB12" s="61"/>
      <c r="AC12" s="61"/>
      <c r="AD12" s="61"/>
      <c r="AE12" s="61"/>
    </row>
    <row r="13" spans="2:31" ht="18.75" customHeight="1" thickBot="1" x14ac:dyDescent="0.25">
      <c r="B13" s="235" t="s">
        <v>98</v>
      </c>
      <c r="C13" s="235"/>
      <c r="D13" s="228"/>
      <c r="E13" s="228"/>
      <c r="F13" s="228"/>
      <c r="G13" s="228"/>
      <c r="H13" s="228"/>
      <c r="I13" s="228"/>
      <c r="J13" s="228"/>
      <c r="M13" s="235" t="s">
        <v>98</v>
      </c>
      <c r="N13" s="235"/>
      <c r="O13" s="228"/>
      <c r="P13" s="228"/>
      <c r="Q13" s="228"/>
      <c r="R13" s="228"/>
      <c r="S13" s="228"/>
      <c r="T13" s="228"/>
      <c r="U13" s="228"/>
      <c r="V13" s="61"/>
      <c r="W13" s="235" t="s">
        <v>98</v>
      </c>
      <c r="X13" s="235"/>
      <c r="Y13" s="228"/>
      <c r="Z13" s="228"/>
      <c r="AA13" s="228"/>
      <c r="AB13" s="228"/>
      <c r="AC13" s="228"/>
      <c r="AD13" s="228"/>
      <c r="AE13" s="228"/>
    </row>
    <row r="14" spans="2:31" s="67" customFormat="1" ht="27.75" customHeight="1" thickBot="1" x14ac:dyDescent="0.25">
      <c r="B14" s="236"/>
      <c r="C14" s="237"/>
      <c r="D14" s="65" t="s">
        <v>99</v>
      </c>
      <c r="E14" s="66" t="s">
        <v>100</v>
      </c>
      <c r="F14" s="66" t="s">
        <v>101</v>
      </c>
      <c r="G14" s="238" t="s">
        <v>102</v>
      </c>
      <c r="H14" s="238"/>
      <c r="I14" s="238"/>
      <c r="J14" s="239"/>
      <c r="M14" s="236"/>
      <c r="N14" s="237"/>
      <c r="O14" s="65" t="s">
        <v>99</v>
      </c>
      <c r="P14" s="66" t="s">
        <v>100</v>
      </c>
      <c r="Q14" s="66" t="s">
        <v>101</v>
      </c>
      <c r="R14" s="238" t="s">
        <v>102</v>
      </c>
      <c r="S14" s="238"/>
      <c r="T14" s="238"/>
      <c r="U14" s="239"/>
      <c r="V14" s="68"/>
      <c r="W14" s="236"/>
      <c r="X14" s="237"/>
      <c r="Y14" s="65" t="s">
        <v>99</v>
      </c>
      <c r="Z14" s="66" t="s">
        <v>100</v>
      </c>
      <c r="AA14" s="66" t="s">
        <v>101</v>
      </c>
      <c r="AB14" s="238" t="s">
        <v>102</v>
      </c>
      <c r="AC14" s="238"/>
      <c r="AD14" s="238"/>
      <c r="AE14" s="239"/>
    </row>
    <row r="15" spans="2:31" ht="27.75" customHeight="1" thickBot="1" x14ac:dyDescent="0.25">
      <c r="B15" s="240" t="s">
        <v>103</v>
      </c>
      <c r="C15" s="241"/>
      <c r="D15" s="93" t="str">
        <f>IF(女子入力!$J27="","",女子入力!J27)</f>
        <v/>
      </c>
      <c r="E15" s="69" t="str">
        <f>IF(女子入力!$M27="","",女子入力!M27)</f>
        <v/>
      </c>
      <c r="F15" s="69" t="str">
        <f>IF(女子入力!$N27="","",女子入力!N27)</f>
        <v/>
      </c>
      <c r="G15" s="242" t="s">
        <v>104</v>
      </c>
      <c r="H15" s="243"/>
      <c r="I15" s="181" t="str">
        <f>IF(女子入力!$L27="","",女子入力!L27)</f>
        <v/>
      </c>
      <c r="J15" s="244"/>
      <c r="M15" s="240" t="s">
        <v>103</v>
      </c>
      <c r="N15" s="241"/>
      <c r="O15" s="93" t="str">
        <f>$D15</f>
        <v/>
      </c>
      <c r="P15" s="69" t="str">
        <f>$E15</f>
        <v/>
      </c>
      <c r="Q15" s="69" t="str">
        <f>$F15</f>
        <v/>
      </c>
      <c r="R15" s="242" t="s">
        <v>104</v>
      </c>
      <c r="S15" s="243"/>
      <c r="T15" s="181" t="str">
        <f>$I15</f>
        <v/>
      </c>
      <c r="U15" s="244"/>
      <c r="V15" s="61"/>
      <c r="W15" s="240" t="s">
        <v>103</v>
      </c>
      <c r="X15" s="241"/>
      <c r="Y15" s="93" t="str">
        <f>$D15</f>
        <v/>
      </c>
      <c r="Z15" s="69" t="str">
        <f>$E15</f>
        <v/>
      </c>
      <c r="AA15" s="69" t="str">
        <f>$F15</f>
        <v/>
      </c>
      <c r="AB15" s="242" t="s">
        <v>104</v>
      </c>
      <c r="AC15" s="243"/>
      <c r="AD15" s="181" t="str">
        <f>$I15</f>
        <v/>
      </c>
      <c r="AE15" s="244"/>
    </row>
    <row r="16" spans="2:31" ht="27.75" customHeight="1" x14ac:dyDescent="0.2">
      <c r="B16" s="245" t="s">
        <v>105</v>
      </c>
      <c r="C16" s="246"/>
      <c r="D16" s="93" t="str">
        <f>IF(女子入力!$J28="","",女子入力!J28)</f>
        <v/>
      </c>
      <c r="E16" s="90" t="str">
        <f>IF(女子入力!$M28="","",女子入力!M28)</f>
        <v/>
      </c>
      <c r="F16" s="91" t="str">
        <f>IF(女子入力!$N28="","",女子入力!N28)</f>
        <v/>
      </c>
      <c r="G16" s="247" t="s">
        <v>106</v>
      </c>
      <c r="H16" s="248"/>
      <c r="I16" s="248"/>
      <c r="J16" s="249"/>
      <c r="M16" s="245" t="s">
        <v>105</v>
      </c>
      <c r="N16" s="246"/>
      <c r="O16" s="93" t="str">
        <f t="shared" ref="O16:O18" si="0">$D16</f>
        <v/>
      </c>
      <c r="P16" s="90" t="str">
        <f t="shared" ref="P16:P18" si="1">$E16</f>
        <v/>
      </c>
      <c r="Q16" s="91" t="str">
        <f t="shared" ref="Q16:Q18" si="2">$F16</f>
        <v/>
      </c>
      <c r="R16" s="247" t="s">
        <v>106</v>
      </c>
      <c r="S16" s="248"/>
      <c r="T16" s="248"/>
      <c r="U16" s="249"/>
      <c r="V16" s="70"/>
      <c r="W16" s="245" t="s">
        <v>105</v>
      </c>
      <c r="X16" s="246"/>
      <c r="Y16" s="93" t="str">
        <f t="shared" ref="Y16:Y18" si="3">$D16</f>
        <v/>
      </c>
      <c r="Z16" s="90" t="str">
        <f t="shared" ref="Z16:Z18" si="4">$E16</f>
        <v/>
      </c>
      <c r="AA16" s="91" t="str">
        <f t="shared" ref="AA16:AA18" si="5">$F16</f>
        <v/>
      </c>
      <c r="AB16" s="247" t="s">
        <v>106</v>
      </c>
      <c r="AC16" s="248"/>
      <c r="AD16" s="248"/>
      <c r="AE16" s="249"/>
    </row>
    <row r="17" spans="1:31" ht="27.75" customHeight="1" x14ac:dyDescent="0.2">
      <c r="B17" s="245" t="s">
        <v>107</v>
      </c>
      <c r="C17" s="246"/>
      <c r="D17" s="93" t="str">
        <f>IF(女子入力!$J29="","",女子入力!J29)</f>
        <v/>
      </c>
      <c r="E17" s="90" t="str">
        <f>IF(女子入力!$M29="","",女子入力!M29)</f>
        <v/>
      </c>
      <c r="F17" s="91" t="str">
        <f>IF(女子入力!$N29="","",女子入力!N29)</f>
        <v/>
      </c>
      <c r="G17" s="250"/>
      <c r="H17" s="251"/>
      <c r="I17" s="251"/>
      <c r="J17" s="252"/>
      <c r="M17" s="245" t="s">
        <v>107</v>
      </c>
      <c r="N17" s="246"/>
      <c r="O17" s="93" t="str">
        <f t="shared" si="0"/>
        <v/>
      </c>
      <c r="P17" s="90" t="str">
        <f t="shared" si="1"/>
        <v/>
      </c>
      <c r="Q17" s="91" t="str">
        <f t="shared" si="2"/>
        <v/>
      </c>
      <c r="R17" s="250"/>
      <c r="S17" s="251"/>
      <c r="T17" s="251"/>
      <c r="U17" s="252"/>
      <c r="V17" s="70"/>
      <c r="W17" s="245" t="s">
        <v>107</v>
      </c>
      <c r="X17" s="246"/>
      <c r="Y17" s="93" t="str">
        <f t="shared" si="3"/>
        <v/>
      </c>
      <c r="Z17" s="90" t="str">
        <f t="shared" si="4"/>
        <v/>
      </c>
      <c r="AA17" s="91" t="str">
        <f t="shared" si="5"/>
        <v/>
      </c>
      <c r="AB17" s="250"/>
      <c r="AC17" s="251"/>
      <c r="AD17" s="251"/>
      <c r="AE17" s="252"/>
    </row>
    <row r="18" spans="1:31" ht="27.75" customHeight="1" thickBot="1" x14ac:dyDescent="0.25">
      <c r="B18" s="256" t="s">
        <v>108</v>
      </c>
      <c r="C18" s="257"/>
      <c r="D18" s="94" t="str">
        <f>IF(女子入力!$J30="","",女子入力!J30)</f>
        <v/>
      </c>
      <c r="E18" s="71" t="str">
        <f>IF(女子入力!$M30="","",女子入力!M30)</f>
        <v/>
      </c>
      <c r="F18" s="92" t="str">
        <f>IF(女子入力!$N30="","",女子入力!N30)</f>
        <v/>
      </c>
      <c r="G18" s="253"/>
      <c r="H18" s="254"/>
      <c r="I18" s="254"/>
      <c r="J18" s="255"/>
      <c r="M18" s="256" t="s">
        <v>108</v>
      </c>
      <c r="N18" s="257"/>
      <c r="O18" s="94" t="str">
        <f t="shared" si="0"/>
        <v/>
      </c>
      <c r="P18" s="71" t="str">
        <f t="shared" si="1"/>
        <v/>
      </c>
      <c r="Q18" s="92" t="str">
        <f t="shared" si="2"/>
        <v/>
      </c>
      <c r="R18" s="253"/>
      <c r="S18" s="254"/>
      <c r="T18" s="254"/>
      <c r="U18" s="255"/>
      <c r="V18" s="70"/>
      <c r="W18" s="256" t="s">
        <v>108</v>
      </c>
      <c r="X18" s="257"/>
      <c r="Y18" s="94" t="str">
        <f t="shared" si="3"/>
        <v/>
      </c>
      <c r="Z18" s="71" t="str">
        <f t="shared" si="4"/>
        <v/>
      </c>
      <c r="AA18" s="92" t="str">
        <f t="shared" si="5"/>
        <v/>
      </c>
      <c r="AB18" s="253"/>
      <c r="AC18" s="254"/>
      <c r="AD18" s="254"/>
      <c r="AE18" s="255"/>
    </row>
    <row r="19" spans="1:31" ht="13.5" customHeight="1" thickBot="1" x14ac:dyDescent="0.25">
      <c r="B19" s="64"/>
      <c r="C19" s="64"/>
      <c r="D19" s="63"/>
      <c r="E19" s="61"/>
      <c r="F19" s="61"/>
      <c r="G19" s="61"/>
      <c r="H19" s="61"/>
      <c r="I19" s="61"/>
      <c r="J19" s="61"/>
      <c r="M19" s="64"/>
      <c r="N19" s="64"/>
      <c r="O19" s="63"/>
      <c r="P19" s="61"/>
      <c r="Q19" s="61"/>
      <c r="R19" s="61"/>
      <c r="S19" s="61"/>
      <c r="T19" s="61"/>
      <c r="U19" s="61"/>
      <c r="V19" s="61"/>
      <c r="W19" s="64"/>
      <c r="X19" s="64"/>
      <c r="Y19" s="63"/>
      <c r="Z19" s="61"/>
      <c r="AA19" s="61"/>
      <c r="AB19" s="61"/>
      <c r="AC19" s="61"/>
      <c r="AD19" s="61"/>
      <c r="AE19" s="61"/>
    </row>
    <row r="20" spans="1:31" ht="17.25" customHeight="1" x14ac:dyDescent="0.2">
      <c r="B20" s="258" t="s">
        <v>109</v>
      </c>
      <c r="C20" s="260"/>
      <c r="D20" s="72" t="s">
        <v>132</v>
      </c>
      <c r="E20" s="261" t="s">
        <v>1</v>
      </c>
      <c r="F20" s="262" t="s">
        <v>2</v>
      </c>
      <c r="G20" s="263"/>
      <c r="H20" s="264"/>
      <c r="I20" s="266" t="s">
        <v>3</v>
      </c>
      <c r="J20" s="267" t="s">
        <v>4</v>
      </c>
      <c r="M20" s="258" t="s">
        <v>109</v>
      </c>
      <c r="N20" s="260"/>
      <c r="O20" s="72" t="s">
        <v>132</v>
      </c>
      <c r="P20" s="261" t="s">
        <v>1</v>
      </c>
      <c r="Q20" s="262" t="s">
        <v>2</v>
      </c>
      <c r="R20" s="263"/>
      <c r="S20" s="264"/>
      <c r="T20" s="266" t="s">
        <v>3</v>
      </c>
      <c r="U20" s="267" t="s">
        <v>4</v>
      </c>
      <c r="V20" s="61"/>
      <c r="W20" s="258" t="s">
        <v>109</v>
      </c>
      <c r="X20" s="260"/>
      <c r="Y20" s="72" t="s">
        <v>132</v>
      </c>
      <c r="Z20" s="261" t="s">
        <v>1</v>
      </c>
      <c r="AA20" s="262" t="s">
        <v>2</v>
      </c>
      <c r="AB20" s="263"/>
      <c r="AC20" s="264"/>
      <c r="AD20" s="266" t="s">
        <v>3</v>
      </c>
      <c r="AE20" s="267" t="s">
        <v>4</v>
      </c>
    </row>
    <row r="21" spans="1:31" ht="13.5" customHeight="1" x14ac:dyDescent="0.2">
      <c r="B21" s="259"/>
      <c r="C21" s="106"/>
      <c r="D21" s="6" t="s">
        <v>15</v>
      </c>
      <c r="E21" s="104"/>
      <c r="F21" s="186"/>
      <c r="G21" s="265"/>
      <c r="H21" s="150"/>
      <c r="I21" s="182"/>
      <c r="J21" s="268"/>
      <c r="M21" s="259"/>
      <c r="N21" s="106"/>
      <c r="O21" s="6" t="s">
        <v>15</v>
      </c>
      <c r="P21" s="104"/>
      <c r="Q21" s="186"/>
      <c r="R21" s="265"/>
      <c r="S21" s="150"/>
      <c r="T21" s="182"/>
      <c r="U21" s="268"/>
      <c r="V21" s="61"/>
      <c r="W21" s="259"/>
      <c r="X21" s="106"/>
      <c r="Y21" s="6" t="s">
        <v>15</v>
      </c>
      <c r="Z21" s="104"/>
      <c r="AA21" s="186"/>
      <c r="AB21" s="265"/>
      <c r="AC21" s="150"/>
      <c r="AD21" s="182"/>
      <c r="AE21" s="268"/>
    </row>
    <row r="22" spans="1:31" ht="13.5" customHeight="1" x14ac:dyDescent="0.2">
      <c r="A22" s="235"/>
      <c r="B22" s="270">
        <v>1</v>
      </c>
      <c r="C22" s="271" t="s">
        <v>87</v>
      </c>
      <c r="D22" s="11" t="str">
        <f>IF(女子入力!$D27="","",女子入力!$D27&amp;"　"&amp;女子入力!$E27)</f>
        <v/>
      </c>
      <c r="E22" s="189" t="str">
        <f>IF(女子入力!$F27="","",女子入力!$F27)</f>
        <v/>
      </c>
      <c r="F22" s="273" t="str">
        <f>IF(女子入力!$G27="","",女子入力!$G27)</f>
        <v/>
      </c>
      <c r="G22" s="274"/>
      <c r="H22" s="275"/>
      <c r="I22" s="183" t="str">
        <f t="shared" ref="I22" si="6">IF(F22="","",DATEDIF(F22,$D$49,"Y"))</f>
        <v/>
      </c>
      <c r="J22" s="279" t="str">
        <f>IF(女子入力!$H27="","",女子入力!$H27)</f>
        <v/>
      </c>
      <c r="K22" s="235"/>
      <c r="L22" s="61"/>
      <c r="M22" s="270">
        <v>7</v>
      </c>
      <c r="N22" s="271" t="s">
        <v>87</v>
      </c>
      <c r="O22" s="11" t="str">
        <f>IF(女子入力!$D39="","",女子入力!$D39&amp;"　"&amp;女子入力!$E39)</f>
        <v/>
      </c>
      <c r="P22" s="189" t="str">
        <f>IF(女子入力!$F39="","",女子入力!$F39)</f>
        <v/>
      </c>
      <c r="Q22" s="273" t="str">
        <f>IF(女子入力!$G39="","",女子入力!$G39)</f>
        <v/>
      </c>
      <c r="R22" s="274"/>
      <c r="S22" s="275"/>
      <c r="T22" s="183" t="str">
        <f t="shared" ref="T22" si="7">IF(Q22="","",DATEDIF(Q22,$D$49,"Y"))</f>
        <v/>
      </c>
      <c r="U22" s="279" t="str">
        <f>IF(女子入力!$H39="","",女子入力!$H39)</f>
        <v/>
      </c>
      <c r="V22" s="63"/>
      <c r="W22" s="270">
        <v>13</v>
      </c>
      <c r="X22" s="271" t="s">
        <v>90</v>
      </c>
      <c r="Y22" s="1" t="str">
        <f>IF(女子入力!$D51="","",女子入力!$D51&amp;"　"&amp;女子入力!$E51)</f>
        <v/>
      </c>
      <c r="Z22" s="183" t="str">
        <f>IF(女子入力!$F51="","",女子入力!$F51)</f>
        <v/>
      </c>
      <c r="AA22" s="273" t="str">
        <f>IF(女子入力!$G51="","",女子入力!$G51)</f>
        <v/>
      </c>
      <c r="AB22" s="274"/>
      <c r="AC22" s="275"/>
      <c r="AD22" s="183" t="str">
        <f>IF(AA22="","",DATEDIF(AA22,$D$49,"Y"))</f>
        <v/>
      </c>
      <c r="AE22" s="279" t="str">
        <f>IF(女子入力!$H51="","",女子入力!$H51)</f>
        <v/>
      </c>
    </row>
    <row r="23" spans="1:31" ht="22.5" customHeight="1" x14ac:dyDescent="0.2">
      <c r="A23" s="235"/>
      <c r="B23" s="270"/>
      <c r="C23" s="272"/>
      <c r="D23" s="12" t="str">
        <f>IF(女子入力!$B27="","",女子入力!$B27&amp;"　"&amp;女子入力!$C27)</f>
        <v/>
      </c>
      <c r="E23" s="190"/>
      <c r="F23" s="276"/>
      <c r="G23" s="277"/>
      <c r="H23" s="278"/>
      <c r="I23" s="184"/>
      <c r="J23" s="280"/>
      <c r="K23" s="235"/>
      <c r="L23" s="61"/>
      <c r="M23" s="270"/>
      <c r="N23" s="272"/>
      <c r="O23" s="12" t="str">
        <f>IF(女子入力!$B39="","",女子入力!$B39&amp;"　"&amp;女子入力!$C39)</f>
        <v/>
      </c>
      <c r="P23" s="190"/>
      <c r="Q23" s="276"/>
      <c r="R23" s="277"/>
      <c r="S23" s="278"/>
      <c r="T23" s="184"/>
      <c r="U23" s="280"/>
      <c r="V23" s="63"/>
      <c r="W23" s="270"/>
      <c r="X23" s="272"/>
      <c r="Y23" s="2" t="str">
        <f>IF(女子入力!$B51="","",女子入力!$B51&amp;"　"&amp;女子入力!$C51)</f>
        <v/>
      </c>
      <c r="Z23" s="184"/>
      <c r="AA23" s="276"/>
      <c r="AB23" s="277"/>
      <c r="AC23" s="278"/>
      <c r="AD23" s="184"/>
      <c r="AE23" s="280"/>
    </row>
    <row r="24" spans="1:31" ht="13.5" customHeight="1" x14ac:dyDescent="0.2">
      <c r="A24" s="235"/>
      <c r="B24" s="270"/>
      <c r="C24" s="271" t="s">
        <v>86</v>
      </c>
      <c r="D24" s="1" t="str">
        <f>IF(女子入力!$D28="","",女子入力!$D28&amp;"　"&amp;女子入力!$E28)</f>
        <v/>
      </c>
      <c r="E24" s="183" t="str">
        <f>IF(女子入力!$F28="","",女子入力!$F28)</f>
        <v/>
      </c>
      <c r="F24" s="273" t="str">
        <f>IF(女子入力!$G28="","",女子入力!$G28)</f>
        <v/>
      </c>
      <c r="G24" s="274"/>
      <c r="H24" s="275"/>
      <c r="I24" s="183" t="str">
        <f t="shared" ref="I24" si="8">IF(F24="","",DATEDIF(F24,$D$49,"Y"))</f>
        <v/>
      </c>
      <c r="J24" s="279" t="str">
        <f>IF(女子入力!$H28="","",女子入力!$H28)</f>
        <v/>
      </c>
      <c r="K24" s="235"/>
      <c r="L24" s="61"/>
      <c r="M24" s="270"/>
      <c r="N24" s="271" t="s">
        <v>88</v>
      </c>
      <c r="O24" s="1" t="str">
        <f>IF(女子入力!$D40="","",女子入力!$D40&amp;"　"&amp;女子入力!$E40)</f>
        <v/>
      </c>
      <c r="P24" s="183" t="str">
        <f>IF(女子入力!$F40="","",女子入力!$F40)</f>
        <v/>
      </c>
      <c r="Q24" s="273" t="str">
        <f>IF(女子入力!$G40="","",女子入力!$G40)</f>
        <v/>
      </c>
      <c r="R24" s="274"/>
      <c r="S24" s="275"/>
      <c r="T24" s="183" t="str">
        <f t="shared" ref="T24" si="9">IF(Q24="","",DATEDIF(Q24,$D$49,"Y"))</f>
        <v/>
      </c>
      <c r="U24" s="279" t="str">
        <f>IF(女子入力!$H40="","",女子入力!$H40)</f>
        <v/>
      </c>
      <c r="V24" s="63"/>
      <c r="W24" s="270"/>
      <c r="X24" s="271" t="s">
        <v>17</v>
      </c>
      <c r="Y24" s="1" t="str">
        <f>IF(女子入力!$D52="","",女子入力!$D52&amp;"　"&amp;女子入力!$E52)</f>
        <v/>
      </c>
      <c r="Z24" s="183" t="str">
        <f>IF(女子入力!$F52="","",女子入力!$F52)</f>
        <v/>
      </c>
      <c r="AA24" s="273" t="str">
        <f>IF(女子入力!$G52="","",女子入力!$G52)</f>
        <v/>
      </c>
      <c r="AB24" s="274"/>
      <c r="AC24" s="275"/>
      <c r="AD24" s="183" t="str">
        <f t="shared" ref="AD24" si="10">IF(AA24="","",DATEDIF(AA24,$D$49,"Y"))</f>
        <v/>
      </c>
      <c r="AE24" s="279" t="str">
        <f>IF(女子入力!$H52="","",女子入力!$H52)</f>
        <v/>
      </c>
    </row>
    <row r="25" spans="1:31" ht="22.5" customHeight="1" x14ac:dyDescent="0.2">
      <c r="A25" s="235"/>
      <c r="B25" s="270"/>
      <c r="C25" s="272"/>
      <c r="D25" s="2" t="str">
        <f>IF(女子入力!$B28="","",女子入力!$B28&amp;"　"&amp;女子入力!$C28)</f>
        <v/>
      </c>
      <c r="E25" s="184"/>
      <c r="F25" s="276"/>
      <c r="G25" s="277"/>
      <c r="H25" s="278"/>
      <c r="I25" s="184"/>
      <c r="J25" s="280"/>
      <c r="K25" s="235"/>
      <c r="L25" s="61"/>
      <c r="M25" s="270"/>
      <c r="N25" s="272"/>
      <c r="O25" s="2" t="str">
        <f>IF(女子入力!$B40="","",女子入力!$B40&amp;"　"&amp;女子入力!$C40)</f>
        <v/>
      </c>
      <c r="P25" s="184"/>
      <c r="Q25" s="276"/>
      <c r="R25" s="277"/>
      <c r="S25" s="278"/>
      <c r="T25" s="184"/>
      <c r="U25" s="280"/>
      <c r="V25" s="63"/>
      <c r="W25" s="270"/>
      <c r="X25" s="272"/>
      <c r="Y25" s="2" t="str">
        <f>IF(女子入力!$B52="","",女子入力!$B52&amp;"　"&amp;女子入力!$C52)</f>
        <v/>
      </c>
      <c r="Z25" s="184"/>
      <c r="AA25" s="276"/>
      <c r="AB25" s="277"/>
      <c r="AC25" s="278"/>
      <c r="AD25" s="184"/>
      <c r="AE25" s="280"/>
    </row>
    <row r="26" spans="1:31" ht="13.5" customHeight="1" x14ac:dyDescent="0.2">
      <c r="A26" s="235"/>
      <c r="B26" s="270">
        <v>2</v>
      </c>
      <c r="C26" s="271" t="s">
        <v>87</v>
      </c>
      <c r="D26" s="1" t="str">
        <f>IF(女子入力!$D29="","",女子入力!$D29&amp;"　"&amp;女子入力!$E29)</f>
        <v/>
      </c>
      <c r="E26" s="183" t="str">
        <f>IF(女子入力!$F29="","",女子入力!$F29)</f>
        <v/>
      </c>
      <c r="F26" s="273" t="str">
        <f>IF(女子入力!$G29="","",女子入力!$G29)</f>
        <v/>
      </c>
      <c r="G26" s="274"/>
      <c r="H26" s="275"/>
      <c r="I26" s="183" t="str">
        <f t="shared" ref="I26" si="11">IF(F26="","",DATEDIF(F26,$D$49,"Y"))</f>
        <v/>
      </c>
      <c r="J26" s="279" t="str">
        <f>IF(女子入力!$H29="","",女子入力!$H29)</f>
        <v/>
      </c>
      <c r="K26" s="235"/>
      <c r="L26" s="61"/>
      <c r="M26" s="270">
        <v>8</v>
      </c>
      <c r="N26" s="271" t="s">
        <v>87</v>
      </c>
      <c r="O26" s="1" t="str">
        <f>IF(女子入力!$D41="","",女子入力!$D41&amp;"　"&amp;女子入力!$E41)</f>
        <v/>
      </c>
      <c r="P26" s="183" t="str">
        <f>IF(女子入力!$F41="","",女子入力!$F41)</f>
        <v/>
      </c>
      <c r="Q26" s="273" t="str">
        <f>IF(女子入力!$G41="","",女子入力!$G41)</f>
        <v/>
      </c>
      <c r="R26" s="274"/>
      <c r="S26" s="275"/>
      <c r="T26" s="183" t="str">
        <f t="shared" ref="T26" si="12">IF(Q26="","",DATEDIF(Q26,$D$49,"Y"))</f>
        <v/>
      </c>
      <c r="U26" s="279" t="str">
        <f>IF(女子入力!$H41="","",女子入力!$H41)</f>
        <v/>
      </c>
      <c r="V26" s="63"/>
      <c r="W26" s="270">
        <v>14</v>
      </c>
      <c r="X26" s="271" t="s">
        <v>90</v>
      </c>
      <c r="Y26" s="1" t="str">
        <f>IF(女子入力!$D53="","",女子入力!$D53&amp;"　"&amp;女子入力!$E53)</f>
        <v/>
      </c>
      <c r="Z26" s="183" t="str">
        <f>IF(女子入力!$F53="","",女子入力!$F53)</f>
        <v/>
      </c>
      <c r="AA26" s="273" t="str">
        <f>IF(女子入力!$G53="","",女子入力!$G53)</f>
        <v/>
      </c>
      <c r="AB26" s="274"/>
      <c r="AC26" s="275"/>
      <c r="AD26" s="183" t="str">
        <f t="shared" ref="AD26" si="13">IF(AA26="","",DATEDIF(AA26,$D$49,"Y"))</f>
        <v/>
      </c>
      <c r="AE26" s="279" t="str">
        <f>IF(女子入力!$H53="","",女子入力!$H53)</f>
        <v/>
      </c>
    </row>
    <row r="27" spans="1:31" ht="22.5" customHeight="1" x14ac:dyDescent="0.2">
      <c r="A27" s="235"/>
      <c r="B27" s="270"/>
      <c r="C27" s="272"/>
      <c r="D27" s="2" t="str">
        <f>IF(女子入力!$B29="","",女子入力!$B29&amp;"　"&amp;女子入力!$C29)</f>
        <v/>
      </c>
      <c r="E27" s="184"/>
      <c r="F27" s="276"/>
      <c r="G27" s="277"/>
      <c r="H27" s="278"/>
      <c r="I27" s="184"/>
      <c r="J27" s="280"/>
      <c r="K27" s="235"/>
      <c r="L27" s="61"/>
      <c r="M27" s="270"/>
      <c r="N27" s="272"/>
      <c r="O27" s="2" t="str">
        <f>IF(女子入力!$B41="","",女子入力!$B41&amp;"　"&amp;女子入力!$C41)</f>
        <v/>
      </c>
      <c r="P27" s="184"/>
      <c r="Q27" s="276"/>
      <c r="R27" s="277"/>
      <c r="S27" s="278"/>
      <c r="T27" s="184"/>
      <c r="U27" s="280"/>
      <c r="V27" s="63"/>
      <c r="W27" s="270"/>
      <c r="X27" s="272"/>
      <c r="Y27" s="2" t="str">
        <f>IF(女子入力!$B53="","",女子入力!$B53&amp;"　"&amp;女子入力!$C53)</f>
        <v/>
      </c>
      <c r="Z27" s="184"/>
      <c r="AA27" s="276"/>
      <c r="AB27" s="277"/>
      <c r="AC27" s="278"/>
      <c r="AD27" s="184"/>
      <c r="AE27" s="280"/>
    </row>
    <row r="28" spans="1:31" ht="13.5" customHeight="1" x14ac:dyDescent="0.2">
      <c r="A28" s="235"/>
      <c r="B28" s="270"/>
      <c r="C28" s="271" t="s">
        <v>88</v>
      </c>
      <c r="D28" s="1" t="str">
        <f>IF(女子入力!$D30="","",女子入力!$D30&amp;"　"&amp;女子入力!$E30)</f>
        <v/>
      </c>
      <c r="E28" s="183" t="str">
        <f>IF(女子入力!$F30="","",女子入力!$F30)</f>
        <v/>
      </c>
      <c r="F28" s="273" t="str">
        <f>IF(女子入力!$G30="","",女子入力!$G30)</f>
        <v/>
      </c>
      <c r="G28" s="274"/>
      <c r="H28" s="275"/>
      <c r="I28" s="183" t="str">
        <f t="shared" ref="I28" si="14">IF(F28="","",DATEDIF(F28,$D$49,"Y"))</f>
        <v/>
      </c>
      <c r="J28" s="279" t="str">
        <f>IF(女子入力!$H30="","",女子入力!$H30)</f>
        <v/>
      </c>
      <c r="K28" s="235"/>
      <c r="L28" s="61"/>
      <c r="M28" s="270"/>
      <c r="N28" s="271" t="s">
        <v>88</v>
      </c>
      <c r="O28" s="1" t="str">
        <f>IF(女子入力!$D42="","",女子入力!$D42&amp;"　"&amp;女子入力!$E42)</f>
        <v/>
      </c>
      <c r="P28" s="183" t="str">
        <f>IF(女子入力!$F42="","",女子入力!$F42)</f>
        <v/>
      </c>
      <c r="Q28" s="273" t="str">
        <f>IF(女子入力!$G42="","",女子入力!$G42)</f>
        <v/>
      </c>
      <c r="R28" s="274"/>
      <c r="S28" s="275"/>
      <c r="T28" s="183" t="str">
        <f t="shared" ref="T28" si="15">IF(Q28="","",DATEDIF(Q28,$D$49,"Y"))</f>
        <v/>
      </c>
      <c r="U28" s="279" t="str">
        <f>IF(女子入力!$H42="","",女子入力!$H42)</f>
        <v/>
      </c>
      <c r="V28" s="63"/>
      <c r="W28" s="270"/>
      <c r="X28" s="271" t="s">
        <v>88</v>
      </c>
      <c r="Y28" s="1" t="str">
        <f>IF(女子入力!$D54="","",女子入力!$D54&amp;"　"&amp;女子入力!$E54)</f>
        <v/>
      </c>
      <c r="Z28" s="183" t="str">
        <f>IF(女子入力!$F54="","",女子入力!$F54)</f>
        <v/>
      </c>
      <c r="AA28" s="273" t="str">
        <f>IF(女子入力!$G54="","",女子入力!$G54)</f>
        <v/>
      </c>
      <c r="AB28" s="274"/>
      <c r="AC28" s="275"/>
      <c r="AD28" s="183" t="str">
        <f t="shared" ref="AD28" si="16">IF(AA28="","",DATEDIF(AA28,$D$49,"Y"))</f>
        <v/>
      </c>
      <c r="AE28" s="279" t="str">
        <f>IF(女子入力!$H54="","",女子入力!$H54)</f>
        <v/>
      </c>
    </row>
    <row r="29" spans="1:31" ht="22.5" customHeight="1" x14ac:dyDescent="0.2">
      <c r="A29" s="235"/>
      <c r="B29" s="270"/>
      <c r="C29" s="272"/>
      <c r="D29" s="2" t="str">
        <f>IF(女子入力!$B30="","",女子入力!$B30&amp;"　"&amp;女子入力!$C30)</f>
        <v/>
      </c>
      <c r="E29" s="184"/>
      <c r="F29" s="276"/>
      <c r="G29" s="277"/>
      <c r="H29" s="278"/>
      <c r="I29" s="184"/>
      <c r="J29" s="280"/>
      <c r="K29" s="235"/>
      <c r="L29" s="61"/>
      <c r="M29" s="270"/>
      <c r="N29" s="272"/>
      <c r="O29" s="2" t="str">
        <f>IF(女子入力!$B42="","",女子入力!$B42&amp;"　"&amp;女子入力!$C42)</f>
        <v/>
      </c>
      <c r="P29" s="184"/>
      <c r="Q29" s="276"/>
      <c r="R29" s="277"/>
      <c r="S29" s="278"/>
      <c r="T29" s="184"/>
      <c r="U29" s="280"/>
      <c r="V29" s="63"/>
      <c r="W29" s="270"/>
      <c r="X29" s="272"/>
      <c r="Y29" s="2" t="str">
        <f>IF(女子入力!$B54="","",女子入力!$B54&amp;"　"&amp;女子入力!$C54)</f>
        <v/>
      </c>
      <c r="Z29" s="184"/>
      <c r="AA29" s="276"/>
      <c r="AB29" s="277"/>
      <c r="AC29" s="278"/>
      <c r="AD29" s="184"/>
      <c r="AE29" s="280"/>
    </row>
    <row r="30" spans="1:31" ht="13.5" customHeight="1" x14ac:dyDescent="0.2">
      <c r="A30" s="235"/>
      <c r="B30" s="270">
        <v>3</v>
      </c>
      <c r="C30" s="271" t="s">
        <v>87</v>
      </c>
      <c r="D30" s="1" t="str">
        <f>IF(女子入力!$D31="","",女子入力!$D31&amp;"　"&amp;女子入力!$E31)</f>
        <v/>
      </c>
      <c r="E30" s="183" t="str">
        <f>IF(女子入力!$F31="","",女子入力!$F31)</f>
        <v/>
      </c>
      <c r="F30" s="273" t="str">
        <f>IF(女子入力!$G31="","",女子入力!$G31)</f>
        <v/>
      </c>
      <c r="G30" s="274"/>
      <c r="H30" s="275"/>
      <c r="I30" s="183" t="str">
        <f t="shared" ref="I30" si="17">IF(F30="","",DATEDIF(F30,$D$49,"Y"))</f>
        <v/>
      </c>
      <c r="J30" s="279" t="str">
        <f>IF(女子入力!$H31="","",女子入力!$H31)</f>
        <v/>
      </c>
      <c r="K30" s="235"/>
      <c r="L30" s="61"/>
      <c r="M30" s="270">
        <v>9</v>
      </c>
      <c r="N30" s="271" t="s">
        <v>90</v>
      </c>
      <c r="O30" s="1" t="str">
        <f>IF(女子入力!$D43="","",女子入力!$D43&amp;"　"&amp;女子入力!$E43)</f>
        <v/>
      </c>
      <c r="P30" s="183" t="str">
        <f>IF(女子入力!$F43="","",女子入力!$F43)</f>
        <v/>
      </c>
      <c r="Q30" s="273" t="str">
        <f>IF(女子入力!$G43="","",女子入力!$G43)</f>
        <v/>
      </c>
      <c r="R30" s="274"/>
      <c r="S30" s="275"/>
      <c r="T30" s="183" t="str">
        <f t="shared" ref="T30" si="18">IF(Q30="","",DATEDIF(Q30,$D$49,"Y"))</f>
        <v/>
      </c>
      <c r="U30" s="279" t="str">
        <f>IF(女子入力!$H43="","",女子入力!$H43)</f>
        <v/>
      </c>
      <c r="V30" s="63"/>
      <c r="W30" s="270">
        <v>15</v>
      </c>
      <c r="X30" s="271" t="s">
        <v>90</v>
      </c>
      <c r="Y30" s="1" t="str">
        <f>IF(女子入力!$D55="","",女子入力!$D55&amp;"　"&amp;女子入力!$E55)</f>
        <v/>
      </c>
      <c r="Z30" s="183" t="str">
        <f>IF(女子入力!$F55="","",女子入力!$F55)</f>
        <v/>
      </c>
      <c r="AA30" s="273" t="str">
        <f>IF(女子入力!$G55="","",女子入力!$G55)</f>
        <v/>
      </c>
      <c r="AB30" s="274"/>
      <c r="AC30" s="275"/>
      <c r="AD30" s="183" t="str">
        <f t="shared" ref="AD30" si="19">IF(AA30="","",DATEDIF(AA30,$D$49,"Y"))</f>
        <v/>
      </c>
      <c r="AE30" s="279" t="str">
        <f>IF(女子入力!$H55="","",女子入力!$H55)</f>
        <v/>
      </c>
    </row>
    <row r="31" spans="1:31" ht="22.5" customHeight="1" x14ac:dyDescent="0.2">
      <c r="A31" s="235"/>
      <c r="B31" s="270"/>
      <c r="C31" s="272"/>
      <c r="D31" s="2" t="str">
        <f>IF(女子入力!$B31="","",女子入力!$B31&amp;"　"&amp;女子入力!$C31)</f>
        <v/>
      </c>
      <c r="E31" s="184"/>
      <c r="F31" s="276"/>
      <c r="G31" s="277"/>
      <c r="H31" s="278"/>
      <c r="I31" s="184"/>
      <c r="J31" s="280"/>
      <c r="K31" s="235"/>
      <c r="L31" s="61"/>
      <c r="M31" s="270"/>
      <c r="N31" s="272"/>
      <c r="O31" s="2" t="str">
        <f>IF(女子入力!$B43="","",女子入力!$B43&amp;"　"&amp;女子入力!$C43)</f>
        <v/>
      </c>
      <c r="P31" s="184"/>
      <c r="Q31" s="276"/>
      <c r="R31" s="277"/>
      <c r="S31" s="278"/>
      <c r="T31" s="184"/>
      <c r="U31" s="280"/>
      <c r="V31" s="63"/>
      <c r="W31" s="270"/>
      <c r="X31" s="272"/>
      <c r="Y31" s="2" t="str">
        <f>IF(女子入力!$B55="","",女子入力!$B55&amp;"　"&amp;女子入力!$C55)</f>
        <v/>
      </c>
      <c r="Z31" s="184"/>
      <c r="AA31" s="276"/>
      <c r="AB31" s="277"/>
      <c r="AC31" s="278"/>
      <c r="AD31" s="184"/>
      <c r="AE31" s="280"/>
    </row>
    <row r="32" spans="1:31" ht="13.5" customHeight="1" x14ac:dyDescent="0.2">
      <c r="A32" s="235"/>
      <c r="B32" s="270"/>
      <c r="C32" s="271" t="s">
        <v>88</v>
      </c>
      <c r="D32" s="1" t="str">
        <f>IF(女子入力!$D32="","",女子入力!$D32&amp;"　"&amp;女子入力!$E32)</f>
        <v/>
      </c>
      <c r="E32" s="183" t="str">
        <f>IF(女子入力!$F32="","",女子入力!$F32)</f>
        <v/>
      </c>
      <c r="F32" s="273" t="str">
        <f>IF(女子入力!$G32="","",女子入力!$G32)</f>
        <v/>
      </c>
      <c r="G32" s="274"/>
      <c r="H32" s="275"/>
      <c r="I32" s="183" t="str">
        <f t="shared" ref="I32" si="20">IF(F32="","",DATEDIF(F32,$D$49,"Y"))</f>
        <v/>
      </c>
      <c r="J32" s="279" t="str">
        <f>IF(女子入力!$H32="","",女子入力!$H32)</f>
        <v/>
      </c>
      <c r="K32" s="235"/>
      <c r="L32" s="61"/>
      <c r="M32" s="270"/>
      <c r="N32" s="271" t="s">
        <v>86</v>
      </c>
      <c r="O32" s="1" t="str">
        <f>IF(女子入力!$D44="","",女子入力!$D44&amp;"　"&amp;女子入力!$E44)</f>
        <v/>
      </c>
      <c r="P32" s="183" t="str">
        <f>IF(女子入力!$F44="","",女子入力!$F44)</f>
        <v/>
      </c>
      <c r="Q32" s="273" t="str">
        <f>IF(女子入力!$G44="","",女子入力!$G44)</f>
        <v/>
      </c>
      <c r="R32" s="274"/>
      <c r="S32" s="275"/>
      <c r="T32" s="183" t="str">
        <f t="shared" ref="T32" si="21">IF(Q32="","",DATEDIF(Q32,$D$49,"Y"))</f>
        <v/>
      </c>
      <c r="U32" s="279" t="str">
        <f>IF(女子入力!$H44="","",女子入力!$H44)</f>
        <v/>
      </c>
      <c r="V32" s="63"/>
      <c r="W32" s="270"/>
      <c r="X32" s="271" t="s">
        <v>88</v>
      </c>
      <c r="Y32" s="1" t="str">
        <f>IF(女子入力!$D56="","",女子入力!$D56&amp;"　"&amp;女子入力!$E56)</f>
        <v/>
      </c>
      <c r="Z32" s="183" t="str">
        <f>IF(女子入力!$F56="","",女子入力!$F56)</f>
        <v/>
      </c>
      <c r="AA32" s="273" t="str">
        <f>IF(女子入力!$G56="","",女子入力!$G56)</f>
        <v/>
      </c>
      <c r="AB32" s="274"/>
      <c r="AC32" s="275"/>
      <c r="AD32" s="183" t="str">
        <f t="shared" ref="AD32" si="22">IF(AA32="","",DATEDIF(AA32,$D$49,"Y"))</f>
        <v/>
      </c>
      <c r="AE32" s="279" t="str">
        <f>IF(女子入力!$H56="","",女子入力!$H56)</f>
        <v/>
      </c>
    </row>
    <row r="33" spans="1:31" ht="22.5" customHeight="1" x14ac:dyDescent="0.2">
      <c r="A33" s="235"/>
      <c r="B33" s="270"/>
      <c r="C33" s="272"/>
      <c r="D33" s="2" t="str">
        <f>IF(女子入力!$B32="","",女子入力!$B32&amp;"　"&amp;女子入力!$C32)</f>
        <v/>
      </c>
      <c r="E33" s="184"/>
      <c r="F33" s="276"/>
      <c r="G33" s="277"/>
      <c r="H33" s="278"/>
      <c r="I33" s="184"/>
      <c r="J33" s="280"/>
      <c r="K33" s="235"/>
      <c r="L33" s="61"/>
      <c r="M33" s="270"/>
      <c r="N33" s="272"/>
      <c r="O33" s="2" t="str">
        <f>IF(女子入力!$B44="","",女子入力!$B44&amp;"　"&amp;女子入力!$C44)</f>
        <v/>
      </c>
      <c r="P33" s="184"/>
      <c r="Q33" s="276"/>
      <c r="R33" s="277"/>
      <c r="S33" s="278"/>
      <c r="T33" s="184"/>
      <c r="U33" s="280"/>
      <c r="V33" s="63"/>
      <c r="W33" s="270"/>
      <c r="X33" s="272"/>
      <c r="Y33" s="2" t="str">
        <f>IF(女子入力!$B56="","",女子入力!$B56&amp;"　"&amp;女子入力!$C56)</f>
        <v/>
      </c>
      <c r="Z33" s="184"/>
      <c r="AA33" s="276"/>
      <c r="AB33" s="277"/>
      <c r="AC33" s="278"/>
      <c r="AD33" s="184"/>
      <c r="AE33" s="280"/>
    </row>
    <row r="34" spans="1:31" ht="13.5" customHeight="1" x14ac:dyDescent="0.2">
      <c r="A34" s="235"/>
      <c r="B34" s="270">
        <v>4</v>
      </c>
      <c r="C34" s="271" t="s">
        <v>90</v>
      </c>
      <c r="D34" s="1" t="str">
        <f>IF(女子入力!$D33="","",女子入力!$D33&amp;"　"&amp;女子入力!$E33)</f>
        <v/>
      </c>
      <c r="E34" s="183" t="str">
        <f>IF(女子入力!$F33="","",女子入力!$F33)</f>
        <v/>
      </c>
      <c r="F34" s="273" t="str">
        <f>IF(女子入力!$G33="","",女子入力!$G33)</f>
        <v/>
      </c>
      <c r="G34" s="274"/>
      <c r="H34" s="275"/>
      <c r="I34" s="183" t="str">
        <f t="shared" ref="I34" si="23">IF(F34="","",DATEDIF(F34,$D$49,"Y"))</f>
        <v/>
      </c>
      <c r="J34" s="279" t="str">
        <f>IF(女子入力!$H33="","",女子入力!$H33)</f>
        <v/>
      </c>
      <c r="K34" s="235"/>
      <c r="L34" s="61"/>
      <c r="M34" s="270">
        <v>10</v>
      </c>
      <c r="N34" s="271" t="s">
        <v>87</v>
      </c>
      <c r="O34" s="1" t="str">
        <f>IF(女子入力!$D45="","",女子入力!$D45&amp;"　"&amp;女子入力!$E45)</f>
        <v/>
      </c>
      <c r="P34" s="183" t="str">
        <f>IF(女子入力!$F45="","",女子入力!$F45)</f>
        <v/>
      </c>
      <c r="Q34" s="273" t="str">
        <f>IF(女子入力!$G45="","",女子入力!$G45)</f>
        <v/>
      </c>
      <c r="R34" s="274"/>
      <c r="S34" s="275"/>
      <c r="T34" s="183" t="str">
        <f t="shared" ref="T34" si="24">IF(Q34="","",DATEDIF(Q34,$D$49,"Y"))</f>
        <v/>
      </c>
      <c r="U34" s="279" t="str">
        <f>IF(女子入力!$H45="","",女子入力!$H45)</f>
        <v/>
      </c>
      <c r="V34" s="63"/>
      <c r="W34" s="270">
        <v>16</v>
      </c>
      <c r="X34" s="271" t="s">
        <v>90</v>
      </c>
      <c r="Y34" s="1" t="str">
        <f>IF(女子入力!$D57="","",女子入力!$D57&amp;"　"&amp;女子入力!$E57)</f>
        <v/>
      </c>
      <c r="Z34" s="183" t="str">
        <f>IF(女子入力!$F57="","",女子入力!$F57)</f>
        <v/>
      </c>
      <c r="AA34" s="273" t="str">
        <f>IF(女子入力!$G57="","",女子入力!$G57)</f>
        <v/>
      </c>
      <c r="AB34" s="274"/>
      <c r="AC34" s="275"/>
      <c r="AD34" s="183" t="str">
        <f t="shared" ref="AD34" si="25">IF(AA34="","",DATEDIF(AA34,$D$49,"Y"))</f>
        <v/>
      </c>
      <c r="AE34" s="279" t="str">
        <f>IF(女子入力!$H57="","",女子入力!$H57)</f>
        <v/>
      </c>
    </row>
    <row r="35" spans="1:31" ht="22.5" customHeight="1" x14ac:dyDescent="0.2">
      <c r="A35" s="235"/>
      <c r="B35" s="270"/>
      <c r="C35" s="272"/>
      <c r="D35" s="2" t="str">
        <f>IF(女子入力!$B33="","",女子入力!$B33&amp;"　"&amp;女子入力!$C33)</f>
        <v/>
      </c>
      <c r="E35" s="184"/>
      <c r="F35" s="276"/>
      <c r="G35" s="277"/>
      <c r="H35" s="278"/>
      <c r="I35" s="184"/>
      <c r="J35" s="280"/>
      <c r="K35" s="235"/>
      <c r="L35" s="61"/>
      <c r="M35" s="270"/>
      <c r="N35" s="272"/>
      <c r="O35" s="2" t="str">
        <f>IF(女子入力!$B45="","",女子入力!$B45&amp;"　"&amp;女子入力!$C45)</f>
        <v/>
      </c>
      <c r="P35" s="184"/>
      <c r="Q35" s="276"/>
      <c r="R35" s="277"/>
      <c r="S35" s="278"/>
      <c r="T35" s="184"/>
      <c r="U35" s="280"/>
      <c r="V35" s="63"/>
      <c r="W35" s="270"/>
      <c r="X35" s="272"/>
      <c r="Y35" s="2" t="str">
        <f>IF(女子入力!$B57="","",女子入力!$B57&amp;"　"&amp;女子入力!$C57)</f>
        <v/>
      </c>
      <c r="Z35" s="184"/>
      <c r="AA35" s="276"/>
      <c r="AB35" s="277"/>
      <c r="AC35" s="278"/>
      <c r="AD35" s="184"/>
      <c r="AE35" s="280"/>
    </row>
    <row r="36" spans="1:31" ht="13.5" customHeight="1" x14ac:dyDescent="0.2">
      <c r="A36" s="235"/>
      <c r="B36" s="270"/>
      <c r="C36" s="271" t="s">
        <v>86</v>
      </c>
      <c r="D36" s="1" t="str">
        <f>IF(女子入力!$D34="","",女子入力!$D34&amp;"　"&amp;女子入力!$E34)</f>
        <v/>
      </c>
      <c r="E36" s="183" t="str">
        <f>IF(女子入力!$F34="","",女子入力!$F34)</f>
        <v/>
      </c>
      <c r="F36" s="273" t="str">
        <f>IF(女子入力!$G34="","",女子入力!$G34)</f>
        <v/>
      </c>
      <c r="G36" s="274"/>
      <c r="H36" s="275"/>
      <c r="I36" s="183" t="str">
        <f t="shared" ref="I36" si="26">IF(F36="","",DATEDIF(F36,$D$49,"Y"))</f>
        <v/>
      </c>
      <c r="J36" s="279" t="str">
        <f>IF(女子入力!$H34="","",女子入力!$H34)</f>
        <v/>
      </c>
      <c r="K36" s="235"/>
      <c r="L36" s="61"/>
      <c r="M36" s="270"/>
      <c r="N36" s="271" t="s">
        <v>88</v>
      </c>
      <c r="O36" s="1" t="str">
        <f>IF(女子入力!$D46="","",女子入力!$D46&amp;"　"&amp;女子入力!$E46)</f>
        <v/>
      </c>
      <c r="P36" s="183" t="str">
        <f>IF(女子入力!$F46="","",女子入力!$F46)</f>
        <v/>
      </c>
      <c r="Q36" s="273" t="str">
        <f>IF(女子入力!$G46="","",女子入力!$G46)</f>
        <v/>
      </c>
      <c r="R36" s="274"/>
      <c r="S36" s="275"/>
      <c r="T36" s="183" t="str">
        <f t="shared" ref="T36" si="27">IF(Q36="","",DATEDIF(Q36,$D$49,"Y"))</f>
        <v/>
      </c>
      <c r="U36" s="279" t="str">
        <f>IF(女子入力!$H46="","",女子入力!$H46)</f>
        <v/>
      </c>
      <c r="V36" s="63"/>
      <c r="W36" s="270"/>
      <c r="X36" s="271" t="s">
        <v>88</v>
      </c>
      <c r="Y36" s="1" t="str">
        <f>IF(女子入力!$D58="","",女子入力!$D58&amp;"　"&amp;女子入力!$E58)</f>
        <v/>
      </c>
      <c r="Z36" s="183" t="str">
        <f>IF(女子入力!$F58="","",女子入力!$F58)</f>
        <v/>
      </c>
      <c r="AA36" s="273" t="str">
        <f>IF(女子入力!$G58="","",女子入力!$G58)</f>
        <v/>
      </c>
      <c r="AB36" s="274"/>
      <c r="AC36" s="275"/>
      <c r="AD36" s="183" t="str">
        <f t="shared" ref="AD36" si="28">IF(AA36="","",DATEDIF(AA36,$D$49,"Y"))</f>
        <v/>
      </c>
      <c r="AE36" s="279" t="str">
        <f>IF(女子入力!$H58="","",女子入力!$H58)</f>
        <v/>
      </c>
    </row>
    <row r="37" spans="1:31" ht="22.5" customHeight="1" thickBot="1" x14ac:dyDescent="0.25">
      <c r="A37" s="235"/>
      <c r="B37" s="270"/>
      <c r="C37" s="272"/>
      <c r="D37" s="2" t="str">
        <f>IF(女子入力!$B34="","",女子入力!$B34&amp;"　"&amp;女子入力!$C34)</f>
        <v/>
      </c>
      <c r="E37" s="184"/>
      <c r="F37" s="276"/>
      <c r="G37" s="277"/>
      <c r="H37" s="278"/>
      <c r="I37" s="184"/>
      <c r="J37" s="280"/>
      <c r="K37" s="235"/>
      <c r="L37" s="61"/>
      <c r="M37" s="270"/>
      <c r="N37" s="272"/>
      <c r="O37" s="2" t="str">
        <f>IF(女子入力!$B46="","",女子入力!$B46&amp;"　"&amp;女子入力!$C46)</f>
        <v/>
      </c>
      <c r="P37" s="184"/>
      <c r="Q37" s="276"/>
      <c r="R37" s="277"/>
      <c r="S37" s="278"/>
      <c r="T37" s="184"/>
      <c r="U37" s="280"/>
      <c r="V37" s="63"/>
      <c r="W37" s="286"/>
      <c r="X37" s="287"/>
      <c r="Y37" s="73" t="str">
        <f>IF(女子入力!$B58="","",女子入力!$B58&amp;"　"&amp;女子入力!$C58)</f>
        <v/>
      </c>
      <c r="Z37" s="193"/>
      <c r="AA37" s="282"/>
      <c r="AB37" s="283"/>
      <c r="AC37" s="284"/>
      <c r="AD37" s="193"/>
      <c r="AE37" s="285"/>
    </row>
    <row r="38" spans="1:31" ht="13.5" customHeight="1" x14ac:dyDescent="0.2">
      <c r="A38" s="235"/>
      <c r="B38" s="270">
        <v>5</v>
      </c>
      <c r="C38" s="271" t="s">
        <v>87</v>
      </c>
      <c r="D38" s="1" t="str">
        <f>IF(女子入力!$D35="","",女子入力!$D35&amp;"　"&amp;女子入力!$E35)</f>
        <v/>
      </c>
      <c r="E38" s="183" t="str">
        <f>IF(女子入力!$F35="","",女子入力!$F35)</f>
        <v/>
      </c>
      <c r="F38" s="273" t="str">
        <f>IF(女子入力!$G35="","",女子入力!$G35)</f>
        <v/>
      </c>
      <c r="G38" s="274"/>
      <c r="H38" s="275"/>
      <c r="I38" s="183" t="str">
        <f t="shared" ref="I38" si="29">IF(F38="","",DATEDIF(F38,$D$49,"Y"))</f>
        <v/>
      </c>
      <c r="J38" s="279" t="str">
        <f>IF(女子入力!$H35="","",女子入力!$H35)</f>
        <v/>
      </c>
      <c r="K38" s="235"/>
      <c r="L38" s="61"/>
      <c r="M38" s="270">
        <v>11</v>
      </c>
      <c r="N38" s="271" t="s">
        <v>90</v>
      </c>
      <c r="O38" s="1" t="str">
        <f>IF(女子入力!$D47="","",女子入力!$D47&amp;"　"&amp;女子入力!$E47)</f>
        <v/>
      </c>
      <c r="P38" s="183" t="str">
        <f>IF(女子入力!$F47="","",女子入力!$F47)</f>
        <v/>
      </c>
      <c r="Q38" s="273" t="str">
        <f>IF(女子入力!$G47="","",女子入力!$G47)</f>
        <v/>
      </c>
      <c r="R38" s="274"/>
      <c r="S38" s="275"/>
      <c r="T38" s="183" t="str">
        <f t="shared" ref="T38" si="30">IF(Q38="","",DATEDIF(Q38,$D$49,"Y"))</f>
        <v/>
      </c>
      <c r="U38" s="279" t="str">
        <f>IF(女子入力!$H47="","",女子入力!$H47)</f>
        <v/>
      </c>
      <c r="V38" s="63"/>
      <c r="W38" s="288"/>
      <c r="X38" s="209"/>
      <c r="Y38" s="74"/>
      <c r="Z38" s="292"/>
      <c r="AA38" s="292"/>
      <c r="AB38" s="292"/>
      <c r="AC38" s="292"/>
      <c r="AD38" s="292"/>
      <c r="AE38" s="292"/>
    </row>
    <row r="39" spans="1:31" ht="22.5" customHeight="1" x14ac:dyDescent="0.2">
      <c r="A39" s="235"/>
      <c r="B39" s="270"/>
      <c r="C39" s="272"/>
      <c r="D39" s="2" t="str">
        <f>IF(女子入力!$B35="","",女子入力!$B35&amp;"　"&amp;女子入力!$C35)</f>
        <v/>
      </c>
      <c r="E39" s="184"/>
      <c r="F39" s="276"/>
      <c r="G39" s="277"/>
      <c r="H39" s="278"/>
      <c r="I39" s="184"/>
      <c r="J39" s="280"/>
      <c r="K39" s="235"/>
      <c r="L39" s="61"/>
      <c r="M39" s="270"/>
      <c r="N39" s="272"/>
      <c r="O39" s="2" t="str">
        <f>IF(女子入力!$B47="","",女子入力!$B47&amp;"　"&amp;女子入力!$C47)</f>
        <v/>
      </c>
      <c r="P39" s="184"/>
      <c r="Q39" s="276"/>
      <c r="R39" s="277"/>
      <c r="S39" s="278"/>
      <c r="T39" s="184"/>
      <c r="U39" s="280"/>
      <c r="V39" s="63"/>
      <c r="W39" s="289"/>
      <c r="X39" s="290"/>
      <c r="Y39" s="63"/>
      <c r="Z39" s="291"/>
      <c r="AA39" s="291"/>
      <c r="AB39" s="291"/>
      <c r="AC39" s="291"/>
      <c r="AD39" s="291"/>
      <c r="AE39" s="291"/>
    </row>
    <row r="40" spans="1:31" ht="13.5" customHeight="1" x14ac:dyDescent="0.2">
      <c r="A40" s="235"/>
      <c r="B40" s="270"/>
      <c r="C40" s="271" t="s">
        <v>88</v>
      </c>
      <c r="D40" s="1" t="str">
        <f>IF(女子入力!$D36="","",女子入力!$D36&amp;"　"&amp;女子入力!$E36)</f>
        <v/>
      </c>
      <c r="E40" s="183" t="str">
        <f>IF(女子入力!$F36="","",女子入力!$F36)</f>
        <v/>
      </c>
      <c r="F40" s="273" t="str">
        <f>IF(女子入力!$G36="","",女子入力!$G36)</f>
        <v/>
      </c>
      <c r="G40" s="274"/>
      <c r="H40" s="275"/>
      <c r="I40" s="183" t="str">
        <f t="shared" ref="I40" si="31">IF(F40="","",DATEDIF(F40,$D$49,"Y"))</f>
        <v/>
      </c>
      <c r="J40" s="279" t="str">
        <f>IF(女子入力!$H36="","",女子入力!$H36)</f>
        <v/>
      </c>
      <c r="K40" s="235"/>
      <c r="L40" s="61"/>
      <c r="M40" s="270"/>
      <c r="N40" s="271" t="s">
        <v>88</v>
      </c>
      <c r="O40" s="1" t="str">
        <f>IF(女子入力!$D48="","",女子入力!$D48&amp;"　"&amp;女子入力!$E48)</f>
        <v/>
      </c>
      <c r="P40" s="183" t="str">
        <f>IF(女子入力!$F48="","",女子入力!$F48)</f>
        <v/>
      </c>
      <c r="Q40" s="273" t="str">
        <f>IF(女子入力!$G48="","",女子入力!$G48)</f>
        <v/>
      </c>
      <c r="R40" s="274"/>
      <c r="S40" s="275"/>
      <c r="T40" s="183" t="str">
        <f t="shared" ref="T40" si="32">IF(Q40="","",DATEDIF(Q40,$D$49,"Y"))</f>
        <v/>
      </c>
      <c r="U40" s="279" t="str">
        <f>IF(女子入力!$H48="","",女子入力!$H48)</f>
        <v/>
      </c>
      <c r="V40" s="63"/>
      <c r="W40" s="289"/>
      <c r="X40" s="290"/>
      <c r="Y40" s="61"/>
      <c r="Z40" s="291"/>
      <c r="AA40" s="291"/>
      <c r="AB40" s="291"/>
      <c r="AC40" s="291"/>
      <c r="AD40" s="291"/>
      <c r="AE40" s="291"/>
    </row>
    <row r="41" spans="1:31" ht="22.5" customHeight="1" x14ac:dyDescent="0.2">
      <c r="A41" s="235"/>
      <c r="B41" s="270"/>
      <c r="C41" s="272"/>
      <c r="D41" s="2" t="str">
        <f>IF(女子入力!$B36="","",女子入力!$B36&amp;"　"&amp;女子入力!$C36)</f>
        <v/>
      </c>
      <c r="E41" s="184"/>
      <c r="F41" s="276"/>
      <c r="G41" s="277"/>
      <c r="H41" s="278"/>
      <c r="I41" s="184"/>
      <c r="J41" s="280"/>
      <c r="K41" s="235"/>
      <c r="L41" s="61"/>
      <c r="M41" s="270"/>
      <c r="N41" s="272"/>
      <c r="O41" s="2" t="str">
        <f>IF(女子入力!$B48="","",女子入力!$B48&amp;"　"&amp;女子入力!$C48)</f>
        <v/>
      </c>
      <c r="P41" s="184"/>
      <c r="Q41" s="276"/>
      <c r="R41" s="277"/>
      <c r="S41" s="278"/>
      <c r="T41" s="184"/>
      <c r="U41" s="280"/>
      <c r="V41" s="63"/>
      <c r="W41" s="289"/>
      <c r="X41" s="290"/>
      <c r="Y41" s="63"/>
      <c r="Z41" s="291"/>
      <c r="AA41" s="291"/>
      <c r="AB41" s="291"/>
      <c r="AC41" s="291"/>
      <c r="AD41" s="291"/>
      <c r="AE41" s="291"/>
    </row>
    <row r="42" spans="1:31" ht="13.5" customHeight="1" x14ac:dyDescent="0.2">
      <c r="A42" s="235"/>
      <c r="B42" s="270">
        <v>6</v>
      </c>
      <c r="C42" s="271" t="s">
        <v>90</v>
      </c>
      <c r="D42" s="1" t="str">
        <f>IF(女子入力!$D37="","",女子入力!$D37&amp;"　"&amp;女子入力!$E37)</f>
        <v/>
      </c>
      <c r="E42" s="183" t="str">
        <f>IF(女子入力!$F37="","",女子入力!$F37)</f>
        <v/>
      </c>
      <c r="F42" s="273" t="str">
        <f>IF(女子入力!$G37="","",女子入力!$G37)</f>
        <v/>
      </c>
      <c r="G42" s="274"/>
      <c r="H42" s="275"/>
      <c r="I42" s="183" t="str">
        <f t="shared" ref="I42" si="33">IF(F42="","",DATEDIF(F42,$D$49,"Y"))</f>
        <v/>
      </c>
      <c r="J42" s="279" t="str">
        <f>IF(女子入力!$H37="","",女子入力!$H37)</f>
        <v/>
      </c>
      <c r="K42" s="235"/>
      <c r="L42" s="61"/>
      <c r="M42" s="270">
        <v>12</v>
      </c>
      <c r="N42" s="271" t="s">
        <v>87</v>
      </c>
      <c r="O42" s="1" t="str">
        <f>IF(女子入力!$D49="","",女子入力!$D49&amp;"　"&amp;女子入力!$E49)</f>
        <v/>
      </c>
      <c r="P42" s="183" t="str">
        <f>IF(女子入力!$F49="","",女子入力!$F49)</f>
        <v/>
      </c>
      <c r="Q42" s="273" t="str">
        <f>IF(女子入力!$G49="","",女子入力!$G49)</f>
        <v/>
      </c>
      <c r="R42" s="274"/>
      <c r="S42" s="275"/>
      <c r="T42" s="183" t="str">
        <f t="shared" ref="T42" si="34">IF(Q42="","",DATEDIF(Q42,$D$49,"Y"))</f>
        <v/>
      </c>
      <c r="U42" s="279" t="str">
        <f>IF(女子入力!$H49="","",女子入力!$H49)</f>
        <v/>
      </c>
      <c r="V42" s="63"/>
      <c r="W42" s="289"/>
      <c r="X42" s="290"/>
      <c r="Y42" s="61"/>
      <c r="Z42" s="291"/>
      <c r="AA42" s="291"/>
      <c r="AB42" s="291"/>
      <c r="AC42" s="291"/>
      <c r="AD42" s="291"/>
      <c r="AE42" s="291"/>
    </row>
    <row r="43" spans="1:31" ht="22.5" customHeight="1" x14ac:dyDescent="0.2">
      <c r="A43" s="235"/>
      <c r="B43" s="270"/>
      <c r="C43" s="272"/>
      <c r="D43" s="2" t="str">
        <f>IF(女子入力!$B37="","",女子入力!$B37&amp;"　"&amp;女子入力!$C37)</f>
        <v/>
      </c>
      <c r="E43" s="184"/>
      <c r="F43" s="276"/>
      <c r="G43" s="277"/>
      <c r="H43" s="278"/>
      <c r="I43" s="184"/>
      <c r="J43" s="280"/>
      <c r="K43" s="235"/>
      <c r="L43" s="61"/>
      <c r="M43" s="270"/>
      <c r="N43" s="272"/>
      <c r="O43" s="2" t="str">
        <f>IF(女子入力!$B49="","",女子入力!$B49&amp;"　"&amp;女子入力!$C49)</f>
        <v/>
      </c>
      <c r="P43" s="184"/>
      <c r="Q43" s="276"/>
      <c r="R43" s="277"/>
      <c r="S43" s="278"/>
      <c r="T43" s="184"/>
      <c r="U43" s="280"/>
      <c r="V43" s="63"/>
      <c r="W43" s="289"/>
      <c r="X43" s="290"/>
      <c r="Y43" s="63"/>
      <c r="Z43" s="291"/>
      <c r="AA43" s="291"/>
      <c r="AB43" s="291"/>
      <c r="AC43" s="291"/>
      <c r="AD43" s="291"/>
      <c r="AE43" s="291"/>
    </row>
    <row r="44" spans="1:31" ht="13.5" customHeight="1" x14ac:dyDescent="0.2">
      <c r="A44" s="235"/>
      <c r="B44" s="270"/>
      <c r="C44" s="271" t="s">
        <v>88</v>
      </c>
      <c r="D44" s="1" t="str">
        <f>IF(女子入力!$D38="","",女子入力!$D38&amp;"　"&amp;女子入力!$E38)</f>
        <v/>
      </c>
      <c r="E44" s="183" t="str">
        <f>IF(女子入力!$F38="","",女子入力!$F38)</f>
        <v/>
      </c>
      <c r="F44" s="273" t="str">
        <f>IF(女子入力!$G38="","",女子入力!$G38)</f>
        <v/>
      </c>
      <c r="G44" s="274"/>
      <c r="H44" s="275"/>
      <c r="I44" s="183" t="str">
        <f t="shared" ref="I44" si="35">IF(F44="","",DATEDIF(F44,$D$49,"Y"))</f>
        <v/>
      </c>
      <c r="J44" s="279" t="str">
        <f>IF(女子入力!$H38="","",女子入力!$H38)</f>
        <v/>
      </c>
      <c r="K44" s="235"/>
      <c r="L44" s="61"/>
      <c r="M44" s="270"/>
      <c r="N44" s="271" t="s">
        <v>88</v>
      </c>
      <c r="O44" s="1" t="str">
        <f>IF(女子入力!$D50="","",女子入力!$D50&amp;"　"&amp;女子入力!$E50)</f>
        <v/>
      </c>
      <c r="P44" s="183" t="str">
        <f>IF(女子入力!$F50="","",女子入力!$F50)</f>
        <v/>
      </c>
      <c r="Q44" s="273" t="str">
        <f>IF(女子入力!$G50="","",女子入力!$G50)</f>
        <v/>
      </c>
      <c r="R44" s="274"/>
      <c r="S44" s="275"/>
      <c r="T44" s="183" t="str">
        <f t="shared" ref="T44" si="36">IF(Q44="","",DATEDIF(Q44,$D$49,"Y"))</f>
        <v/>
      </c>
      <c r="U44" s="279" t="str">
        <f>IF(女子入力!$H50="","",女子入力!$H50)</f>
        <v/>
      </c>
      <c r="V44" s="63"/>
      <c r="W44" s="289"/>
      <c r="X44" s="290"/>
      <c r="Y44" s="61"/>
      <c r="Z44" s="291"/>
      <c r="AA44" s="291"/>
      <c r="AB44" s="291"/>
      <c r="AC44" s="291"/>
      <c r="AD44" s="291"/>
      <c r="AE44" s="291"/>
    </row>
    <row r="45" spans="1:31" ht="22.5" customHeight="1" thickBot="1" x14ac:dyDescent="0.25">
      <c r="A45" s="235"/>
      <c r="B45" s="293"/>
      <c r="C45" s="294"/>
      <c r="D45" s="75" t="str">
        <f>IF(女子入力!$B38="","",女子入力!$B38&amp;"　"&amp;女子入力!$C38)</f>
        <v/>
      </c>
      <c r="E45" s="232"/>
      <c r="F45" s="295"/>
      <c r="G45" s="296"/>
      <c r="H45" s="297"/>
      <c r="I45" s="232"/>
      <c r="J45" s="298"/>
      <c r="K45" s="235"/>
      <c r="L45" s="61"/>
      <c r="M45" s="293"/>
      <c r="N45" s="294"/>
      <c r="O45" s="75" t="str">
        <f>IF(女子入力!$B50="","",女子入力!$B50&amp;"　"&amp;女子入力!$C50)</f>
        <v/>
      </c>
      <c r="P45" s="232"/>
      <c r="Q45" s="295"/>
      <c r="R45" s="296"/>
      <c r="S45" s="297"/>
      <c r="T45" s="232"/>
      <c r="U45" s="298"/>
      <c r="V45" s="63"/>
      <c r="W45" s="289"/>
      <c r="X45" s="290"/>
      <c r="Y45" s="63"/>
      <c r="Z45" s="291"/>
      <c r="AA45" s="291"/>
      <c r="AB45" s="291"/>
      <c r="AC45" s="291"/>
      <c r="AD45" s="291"/>
      <c r="AE45" s="291"/>
    </row>
    <row r="47" spans="1:31" x14ac:dyDescent="0.2">
      <c r="C47" s="197" t="s">
        <v>12</v>
      </c>
      <c r="D47" s="197"/>
      <c r="E47" s="197"/>
      <c r="F47" s="197"/>
      <c r="G47" s="197"/>
      <c r="H47" s="197"/>
      <c r="N47" s="197" t="s">
        <v>12</v>
      </c>
      <c r="O47" s="197"/>
      <c r="P47" s="197"/>
      <c r="Q47" s="197"/>
      <c r="R47" s="197"/>
      <c r="S47" s="197"/>
      <c r="X47" s="197" t="s">
        <v>12</v>
      </c>
      <c r="Y47" s="197"/>
      <c r="Z47" s="197"/>
      <c r="AA47" s="197"/>
      <c r="AB47" s="197"/>
      <c r="AC47" s="197"/>
    </row>
    <row r="49" spans="3:31" x14ac:dyDescent="0.2">
      <c r="D49" s="95" t="str">
        <f>IF(女子入力!$I$6="","令和７年　　月　　日",女子入力!I6)</f>
        <v>令和７年　　月　　日</v>
      </c>
      <c r="O49" s="95" t="str">
        <f>D49</f>
        <v>令和７年　　月　　日</v>
      </c>
      <c r="Y49" s="95" t="str">
        <f>D49</f>
        <v>令和７年　　月　　日</v>
      </c>
    </row>
    <row r="51" spans="3:31" ht="29.25" customHeight="1" x14ac:dyDescent="0.2">
      <c r="C51" s="196" t="str">
        <f>IF(女子入力!$C$6="","　　　　　　　　　県　　　　　　　　　　　　　　　高等学校長",女子入力!B6&amp;" 県　"&amp;女子入力!C6&amp;"長　")</f>
        <v>　　　　　　　　　県　　　　　　　　　　　　　　　高等学校長</v>
      </c>
      <c r="D51" s="196"/>
      <c r="E51" s="196"/>
      <c r="F51" s="196"/>
      <c r="G51" s="196" t="str">
        <f>IF(女子入力!$F$6="","",女子入力!F6)</f>
        <v/>
      </c>
      <c r="H51" s="196"/>
      <c r="I51" s="196"/>
      <c r="J51" s="76" t="s">
        <v>89</v>
      </c>
      <c r="N51" s="196" t="str">
        <f>C51</f>
        <v>　　　　　　　　　県　　　　　　　　　　　　　　　高等学校長</v>
      </c>
      <c r="O51" s="196"/>
      <c r="P51" s="196"/>
      <c r="Q51" s="196"/>
      <c r="R51" s="196" t="str">
        <f>G51</f>
        <v/>
      </c>
      <c r="S51" s="196"/>
      <c r="T51" s="196"/>
      <c r="U51" s="76" t="s">
        <v>89</v>
      </c>
      <c r="V51" s="76"/>
      <c r="X51" s="196" t="str">
        <f>C51</f>
        <v>　　　　　　　　　県　　　　　　　　　　　　　　　高等学校長</v>
      </c>
      <c r="Y51" s="196"/>
      <c r="Z51" s="196"/>
      <c r="AA51" s="196"/>
      <c r="AB51" s="196" t="str">
        <f>G51</f>
        <v/>
      </c>
      <c r="AC51" s="196"/>
      <c r="AD51" s="196"/>
      <c r="AE51" s="76" t="s">
        <v>89</v>
      </c>
    </row>
  </sheetData>
  <sheetProtection sheet="1"/>
  <protectedRanges>
    <protectedRange sqref="B46:J48 B21:E21 I20:J21 A4:C5 B15:C15 B16:C18 B19:J19 A12:H14 B52:J65536 B22:C45 A15:A65536 B51 M21:P21 V17 M16:N18 V16 K12:S14 K15:L48 M22:N45 M46:AE48 T21:Z21 AD20:AE21 A6:C9 M15:N15 W16:X18 M19:AE19 W12:AC14 M52:AE65536 AE38:AE45 V22:X45 K4:N5 W4:X5 A1:AE1 B20:C20 E20 M20:N20 P20 T20:X20 Z20 A3:AE3 A2:C2 K2:N2 V2:X2 W10:X11 K10:N11 V6:X9 A10:C11 K6:N9 V15:X15 B49:B50 K52:L65536" name="範囲1_7"/>
    <protectedRange sqref="I12:J14 T12:V14 AD12:AE14 V10:V11" name="範囲1_1_1"/>
    <protectedRange sqref="Y38:Z39 Y42:Z43 AD38:AD39 AD42:AD43" name="範囲1_2_1"/>
    <protectedRange sqref="Y40:Z41 Y44:Z45 AD40:AD41 AD44:AD45" name="範囲1_3_1"/>
    <protectedRange sqref="F20:G20 F21:H21 Q20:R20 Q21:S21 AA20:AB20 AA21:AC21 AA38:AC45" name="範囲1_1_2"/>
    <protectedRange sqref="V4:V5" name="範囲1_1_4"/>
    <protectedRange sqref="D20" name="範囲1"/>
    <protectedRange sqref="O20" name="範囲1_1"/>
    <protectedRange sqref="Y20" name="範囲1_2"/>
    <protectedRange sqref="D2:J2" name="範囲1_3"/>
    <protectedRange sqref="O2:U2" name="範囲1_4"/>
    <protectedRange sqref="Y2:AE2" name="範囲1_5"/>
    <protectedRange sqref="Y10:AC11 Y6:AE9" name="範囲1_6"/>
    <protectedRange sqref="AD10:AE11" name="範囲1_1_3"/>
    <protectedRange sqref="Y4:AC5 AE4:AE5 AD4" name="範囲1_1_4_1"/>
    <protectedRange sqref="O10:S11 O6:U9" name="範囲1_8"/>
    <protectedRange sqref="T10:U11" name="範囲1_1_5"/>
    <protectedRange sqref="O4:S5 U4:U5 T4" name="範囲1_1_4_2"/>
    <protectedRange sqref="D10:H11 D6:J9" name="範囲1_9"/>
    <protectedRange sqref="I10:J11" name="範囲1_1_6"/>
    <protectedRange sqref="D4:H5 J4:J5 I4" name="範囲1_1_4_3"/>
    <protectedRange sqref="D17:J17 D16 D15:J15 D18 I16:J16 F16" name="範囲1_10"/>
    <protectedRange sqref="O17:U17 O16 O18 T16:U16 Q16 O15:U15" name="範囲1_11"/>
    <protectedRange sqref="Y17:AE17 Y16 Y18 AD16:AE16 AA16 Y15:AE15" name="範囲1_12"/>
    <protectedRange sqref="J22:J45" name="範囲1_13"/>
    <protectedRange sqref="D26:E27 D30:E31 D34:E35 D38:E39 D42:E43 I26:I27 I30:I31 I34:I35 I38:I39 I42:I43" name="範囲1_2_2"/>
    <protectedRange sqref="D24:E25 I24:I25 D28:E29 D32:E33 D36:E37 D40:E41 D44:E45 I28:I29 I32:I33 I36:I37 I40:I41 I44:I45" name="範囲1_3_2"/>
    <protectedRange sqref="F22:H45" name="範囲1_1_2_2"/>
    <protectedRange sqref="D22:E23" name="範囲1_1_1_1"/>
    <protectedRange sqref="I22:I23" name="範囲1_1_1_1_1"/>
    <protectedRange sqref="U22:U45" name="範囲1_14"/>
    <protectedRange sqref="O26:P27 O30:P31 O34:P35 O38:P39 O42:P43 T26:T27 T30:T31 T34:T35 T38:T39 T42:T43" name="範囲1_2_3"/>
    <protectedRange sqref="O24:P25 T24:T25 O28:P29 O32:P33 O36:P37 O40:P41 O44:P45 T28:T29 T32:T33 T36:T37 T40:T41 T44:T45" name="範囲1_3_3"/>
    <protectedRange sqref="Q22:S45" name="範囲1_1_2_3"/>
    <protectedRange sqref="O22:P23" name="範囲1_1_1_2"/>
    <protectedRange sqref="T22:T23" name="範囲1_1_1_1_2"/>
    <protectedRange sqref="AE22:AE37" name="範囲1_15"/>
    <protectedRange sqref="Y22:Z23 AD22:AD23 Y26:Z27 Y30:Z31 Y34:Z35 AD26:AD27 AD30:AD31 AD34:AD35" name="範囲1_2_5"/>
    <protectedRange sqref="Y24:Z25 AD24:AD25 Y28:Z29 Y32:Z33 Y36:Z37 AD28:AD29 AD32:AD33 AD36:AD37" name="範囲1_3_4"/>
    <protectedRange sqref="AA22:AC37" name="範囲1_1_2_4"/>
    <protectedRange sqref="C49:J50 J51 K49:L51 M51 M49:AE50 AE51 U51:W51" name="範囲1_19"/>
    <protectedRange sqref="C51 E51:I51 N51 P51:T51 X51 Z51:AD51" name="範囲1_2_4_3"/>
  </protectedRanges>
  <mergeCells count="330">
    <mergeCell ref="C51:F51"/>
    <mergeCell ref="G51:I51"/>
    <mergeCell ref="N51:Q51"/>
    <mergeCell ref="R51:T51"/>
    <mergeCell ref="X51:AA51"/>
    <mergeCell ref="AB51:AD51"/>
    <mergeCell ref="AA44:AC45"/>
    <mergeCell ref="AD44:AD45"/>
    <mergeCell ref="AE44:AE45"/>
    <mergeCell ref="C47:H47"/>
    <mergeCell ref="N47:S47"/>
    <mergeCell ref="X47:AC47"/>
    <mergeCell ref="AD42:AD43"/>
    <mergeCell ref="AE42:AE43"/>
    <mergeCell ref="C44:C45"/>
    <mergeCell ref="E44:E45"/>
    <mergeCell ref="F44:H45"/>
    <mergeCell ref="I44:I45"/>
    <mergeCell ref="J44:J45"/>
    <mergeCell ref="N44:N45"/>
    <mergeCell ref="P44:P45"/>
    <mergeCell ref="Q44:S45"/>
    <mergeCell ref="T42:T43"/>
    <mergeCell ref="U42:U43"/>
    <mergeCell ref="W42:W45"/>
    <mergeCell ref="X42:X43"/>
    <mergeCell ref="Z42:Z43"/>
    <mergeCell ref="AA42:AC43"/>
    <mergeCell ref="T44:T45"/>
    <mergeCell ref="U44:U45"/>
    <mergeCell ref="X44:X45"/>
    <mergeCell ref="Z44:Z45"/>
    <mergeCell ref="J42:J43"/>
    <mergeCell ref="K42:K45"/>
    <mergeCell ref="M42:M45"/>
    <mergeCell ref="N42:N43"/>
    <mergeCell ref="P42:P43"/>
    <mergeCell ref="Q42:S43"/>
    <mergeCell ref="A42:A45"/>
    <mergeCell ref="B42:B45"/>
    <mergeCell ref="C42:C43"/>
    <mergeCell ref="E42:E43"/>
    <mergeCell ref="F42:H43"/>
    <mergeCell ref="I42:I43"/>
    <mergeCell ref="U40:U41"/>
    <mergeCell ref="C40:C41"/>
    <mergeCell ref="E40:E41"/>
    <mergeCell ref="F40:H41"/>
    <mergeCell ref="I40:I41"/>
    <mergeCell ref="J40:J41"/>
    <mergeCell ref="A38:A41"/>
    <mergeCell ref="B38:B41"/>
    <mergeCell ref="C38:C39"/>
    <mergeCell ref="E38:E39"/>
    <mergeCell ref="F38:H39"/>
    <mergeCell ref="I38:I39"/>
    <mergeCell ref="J38:J39"/>
    <mergeCell ref="K38:K41"/>
    <mergeCell ref="M38:M41"/>
    <mergeCell ref="AE34:AE35"/>
    <mergeCell ref="X36:X37"/>
    <mergeCell ref="Z36:Z37"/>
    <mergeCell ref="N38:N39"/>
    <mergeCell ref="P38:P39"/>
    <mergeCell ref="Q38:S39"/>
    <mergeCell ref="T38:T39"/>
    <mergeCell ref="U38:U39"/>
    <mergeCell ref="W38:W41"/>
    <mergeCell ref="N40:N41"/>
    <mergeCell ref="P40:P41"/>
    <mergeCell ref="Q40:S41"/>
    <mergeCell ref="T40:T41"/>
    <mergeCell ref="X40:X41"/>
    <mergeCell ref="Z40:Z41"/>
    <mergeCell ref="AA40:AC41"/>
    <mergeCell ref="AD40:AD41"/>
    <mergeCell ref="AE40:AE41"/>
    <mergeCell ref="X38:X39"/>
    <mergeCell ref="Z38:Z39"/>
    <mergeCell ref="AA38:AC39"/>
    <mergeCell ref="AD38:AD39"/>
    <mergeCell ref="AE38:AE39"/>
    <mergeCell ref="F36:H37"/>
    <mergeCell ref="I36:I37"/>
    <mergeCell ref="J36:J37"/>
    <mergeCell ref="N36:N37"/>
    <mergeCell ref="W34:W37"/>
    <mergeCell ref="X34:X35"/>
    <mergeCell ref="Z34:Z35"/>
    <mergeCell ref="AA34:AC35"/>
    <mergeCell ref="AD34:AD35"/>
    <mergeCell ref="AE32:AE33"/>
    <mergeCell ref="A34:A37"/>
    <mergeCell ref="B34:B37"/>
    <mergeCell ref="C34:C35"/>
    <mergeCell ref="E34:E35"/>
    <mergeCell ref="F34:H35"/>
    <mergeCell ref="I34:I35"/>
    <mergeCell ref="J34:J35"/>
    <mergeCell ref="K34:K37"/>
    <mergeCell ref="AA36:AC37"/>
    <mergeCell ref="AD36:AD37"/>
    <mergeCell ref="M34:M37"/>
    <mergeCell ref="N34:N35"/>
    <mergeCell ref="P34:P35"/>
    <mergeCell ref="Q34:S35"/>
    <mergeCell ref="T34:T35"/>
    <mergeCell ref="U34:U35"/>
    <mergeCell ref="P36:P37"/>
    <mergeCell ref="Q36:S37"/>
    <mergeCell ref="T36:T37"/>
    <mergeCell ref="U36:U37"/>
    <mergeCell ref="AE36:AE37"/>
    <mergeCell ref="C36:C37"/>
    <mergeCell ref="E36:E37"/>
    <mergeCell ref="AA30:AC31"/>
    <mergeCell ref="AD30:AD31"/>
    <mergeCell ref="U32:U33"/>
    <mergeCell ref="X32:X33"/>
    <mergeCell ref="Z32:Z33"/>
    <mergeCell ref="AA32:AC33"/>
    <mergeCell ref="K30:K33"/>
    <mergeCell ref="M30:M33"/>
    <mergeCell ref="N30:N31"/>
    <mergeCell ref="P30:P31"/>
    <mergeCell ref="AD32:AD33"/>
    <mergeCell ref="Q30:S31"/>
    <mergeCell ref="T30:T31"/>
    <mergeCell ref="AA28:AC29"/>
    <mergeCell ref="AD28:AD29"/>
    <mergeCell ref="AE28:AE29"/>
    <mergeCell ref="A30:A33"/>
    <mergeCell ref="B30:B33"/>
    <mergeCell ref="C30:C31"/>
    <mergeCell ref="E30:E31"/>
    <mergeCell ref="F30:H31"/>
    <mergeCell ref="I30:I31"/>
    <mergeCell ref="J30:J31"/>
    <mergeCell ref="AE30:AE31"/>
    <mergeCell ref="C32:C33"/>
    <mergeCell ref="E32:E33"/>
    <mergeCell ref="F32:H33"/>
    <mergeCell ref="I32:I33"/>
    <mergeCell ref="J32:J33"/>
    <mergeCell ref="N32:N33"/>
    <mergeCell ref="P32:P33"/>
    <mergeCell ref="Q32:S33"/>
    <mergeCell ref="T32:T33"/>
    <mergeCell ref="U30:U31"/>
    <mergeCell ref="W30:W33"/>
    <mergeCell ref="X30:X31"/>
    <mergeCell ref="Z30:Z31"/>
    <mergeCell ref="AD26:AD27"/>
    <mergeCell ref="AE26:AE27"/>
    <mergeCell ref="C28:C29"/>
    <mergeCell ref="E28:E29"/>
    <mergeCell ref="F28:H29"/>
    <mergeCell ref="I28:I29"/>
    <mergeCell ref="J28:J29"/>
    <mergeCell ref="N28:N29"/>
    <mergeCell ref="P28:P29"/>
    <mergeCell ref="Q28:S29"/>
    <mergeCell ref="T26:T27"/>
    <mergeCell ref="U26:U27"/>
    <mergeCell ref="W26:W29"/>
    <mergeCell ref="X26:X27"/>
    <mergeCell ref="Z26:Z27"/>
    <mergeCell ref="AA26:AC27"/>
    <mergeCell ref="T28:T29"/>
    <mergeCell ref="U28:U29"/>
    <mergeCell ref="X28:X29"/>
    <mergeCell ref="Z28:Z29"/>
    <mergeCell ref="J26:J27"/>
    <mergeCell ref="K26:K29"/>
    <mergeCell ref="M26:M29"/>
    <mergeCell ref="N26:N27"/>
    <mergeCell ref="P26:P27"/>
    <mergeCell ref="Q26:S27"/>
    <mergeCell ref="A26:A29"/>
    <mergeCell ref="B26:B29"/>
    <mergeCell ref="C26:C27"/>
    <mergeCell ref="E26:E27"/>
    <mergeCell ref="F26:H27"/>
    <mergeCell ref="I26:I27"/>
    <mergeCell ref="U24:U25"/>
    <mergeCell ref="C24:C25"/>
    <mergeCell ref="E24:E25"/>
    <mergeCell ref="F24:H25"/>
    <mergeCell ref="I24:I25"/>
    <mergeCell ref="J24:J25"/>
    <mergeCell ref="X24:X25"/>
    <mergeCell ref="Z24:Z25"/>
    <mergeCell ref="AA24:AC25"/>
    <mergeCell ref="AD24:AD25"/>
    <mergeCell ref="AE24:AE25"/>
    <mergeCell ref="X22:X23"/>
    <mergeCell ref="Z22:Z23"/>
    <mergeCell ref="AA22:AC23"/>
    <mergeCell ref="AD22:AD23"/>
    <mergeCell ref="AE22:AE23"/>
    <mergeCell ref="P20:P21"/>
    <mergeCell ref="Q20:S21"/>
    <mergeCell ref="T20:T21"/>
    <mergeCell ref="N22:N23"/>
    <mergeCell ref="P22:P23"/>
    <mergeCell ref="Q22:S23"/>
    <mergeCell ref="T22:T23"/>
    <mergeCell ref="U22:U23"/>
    <mergeCell ref="W22:W25"/>
    <mergeCell ref="N24:N25"/>
    <mergeCell ref="P24:P25"/>
    <mergeCell ref="Q24:S25"/>
    <mergeCell ref="T24:T25"/>
    <mergeCell ref="B20:B21"/>
    <mergeCell ref="C20:C21"/>
    <mergeCell ref="E20:E21"/>
    <mergeCell ref="F20:H21"/>
    <mergeCell ref="I20:I21"/>
    <mergeCell ref="AE20:AE21"/>
    <mergeCell ref="A22:A25"/>
    <mergeCell ref="B22:B25"/>
    <mergeCell ref="C22:C23"/>
    <mergeCell ref="E22:E23"/>
    <mergeCell ref="F22:H23"/>
    <mergeCell ref="I22:I23"/>
    <mergeCell ref="J22:J23"/>
    <mergeCell ref="K22:K25"/>
    <mergeCell ref="M22:M25"/>
    <mergeCell ref="U20:U21"/>
    <mergeCell ref="W20:W21"/>
    <mergeCell ref="X20:X21"/>
    <mergeCell ref="Z20:Z21"/>
    <mergeCell ref="AA20:AC21"/>
    <mergeCell ref="AD20:AD21"/>
    <mergeCell ref="J20:J21"/>
    <mergeCell ref="M20:M21"/>
    <mergeCell ref="N20:N21"/>
    <mergeCell ref="W15:X15"/>
    <mergeCell ref="AB15:AC15"/>
    <mergeCell ref="AD15:AE15"/>
    <mergeCell ref="B16:C16"/>
    <mergeCell ref="G16:J18"/>
    <mergeCell ref="M16:N16"/>
    <mergeCell ref="R16:U18"/>
    <mergeCell ref="W16:X16"/>
    <mergeCell ref="AB16:AE18"/>
    <mergeCell ref="B17:C17"/>
    <mergeCell ref="B15:C15"/>
    <mergeCell ref="G15:H15"/>
    <mergeCell ref="I15:J15"/>
    <mergeCell ref="M15:N15"/>
    <mergeCell ref="R15:S15"/>
    <mergeCell ref="T15:U15"/>
    <mergeCell ref="M17:N17"/>
    <mergeCell ref="W17:X17"/>
    <mergeCell ref="B18:C18"/>
    <mergeCell ref="M18:N18"/>
    <mergeCell ref="W18:X18"/>
    <mergeCell ref="B13:J13"/>
    <mergeCell ref="M13:U13"/>
    <mergeCell ref="W13:AE13"/>
    <mergeCell ref="B14:C14"/>
    <mergeCell ref="G14:J14"/>
    <mergeCell ref="M14:N14"/>
    <mergeCell ref="R14:U14"/>
    <mergeCell ref="W14:X14"/>
    <mergeCell ref="AB14:AE14"/>
    <mergeCell ref="P10:S11"/>
    <mergeCell ref="T10:U11"/>
    <mergeCell ref="W10:X10"/>
    <mergeCell ref="Y10:Y11"/>
    <mergeCell ref="Z10:AC11"/>
    <mergeCell ref="AD10:AE11"/>
    <mergeCell ref="W11:X11"/>
    <mergeCell ref="B10:C10"/>
    <mergeCell ref="D10:D11"/>
    <mergeCell ref="E10:H11"/>
    <mergeCell ref="I10:J11"/>
    <mergeCell ref="M10:N10"/>
    <mergeCell ref="O10:O11"/>
    <mergeCell ref="B11:C11"/>
    <mergeCell ref="M11:N11"/>
    <mergeCell ref="P8:S8"/>
    <mergeCell ref="T8:U9"/>
    <mergeCell ref="W8:X8"/>
    <mergeCell ref="Y8:Y9"/>
    <mergeCell ref="Z8:AC8"/>
    <mergeCell ref="AD8:AE9"/>
    <mergeCell ref="P9:S9"/>
    <mergeCell ref="W9:X9"/>
    <mergeCell ref="Z9:AC9"/>
    <mergeCell ref="B8:C8"/>
    <mergeCell ref="D8:D9"/>
    <mergeCell ref="E8:H8"/>
    <mergeCell ref="I8:J9"/>
    <mergeCell ref="M8:N8"/>
    <mergeCell ref="O8:O9"/>
    <mergeCell ref="B9:C9"/>
    <mergeCell ref="E9:H9"/>
    <mergeCell ref="M9:N9"/>
    <mergeCell ref="B6:C7"/>
    <mergeCell ref="D6:H6"/>
    <mergeCell ref="M6:N7"/>
    <mergeCell ref="O6:S6"/>
    <mergeCell ref="W6:X7"/>
    <mergeCell ref="Y6:AC6"/>
    <mergeCell ref="D7:H7"/>
    <mergeCell ref="O7:S7"/>
    <mergeCell ref="Y7:AC7"/>
    <mergeCell ref="B2:C2"/>
    <mergeCell ref="D2:J2"/>
    <mergeCell ref="M2:N2"/>
    <mergeCell ref="O2:U2"/>
    <mergeCell ref="W2:X2"/>
    <mergeCell ref="Y2:AE2"/>
    <mergeCell ref="AE4:AE5"/>
    <mergeCell ref="B5:C5"/>
    <mergeCell ref="M5:N5"/>
    <mergeCell ref="W5:X5"/>
    <mergeCell ref="Z4:AD5"/>
    <mergeCell ref="P4:T5"/>
    <mergeCell ref="E4:I5"/>
    <mergeCell ref="O4:O5"/>
    <mergeCell ref="U4:U5"/>
    <mergeCell ref="W4:X4"/>
    <mergeCell ref="Y4:Y5"/>
    <mergeCell ref="B4:C4"/>
    <mergeCell ref="D4:D5"/>
    <mergeCell ref="J4:J5"/>
    <mergeCell ref="M4:N4"/>
  </mergeCells>
  <phoneticPr fontId="1"/>
  <printOptions horizontalCentered="1" verticalCentered="1"/>
  <pageMargins left="0.98425196850393704" right="0.98425196850393704" top="0" bottom="0" header="0.51181102362204722" footer="0.51181102362204722"/>
  <pageSetup paperSize="9" scale="89" orientation="portrait" horizontalDpi="4294967294" r:id="rId1"/>
  <headerFooter alignWithMargins="0"/>
  <colBreaks count="2" manualBreakCount="2">
    <brk id="10" max="50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男子入力</vt:lpstr>
      <vt:lpstr>女子入力</vt:lpstr>
      <vt:lpstr>①男子団体</vt:lpstr>
      <vt:lpstr>②男子個人 </vt:lpstr>
      <vt:lpstr>③女子団体</vt:lpstr>
      <vt:lpstr>④女子個人 </vt:lpstr>
      <vt:lpstr>①男子団体!Print_Area</vt:lpstr>
      <vt:lpstr>③女子団体!Print_Area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KIKUMOTO</dc:creator>
  <cp:lastModifiedBy>博志 松本</cp:lastModifiedBy>
  <cp:lastPrinted>2017-05-15T01:00:28Z</cp:lastPrinted>
  <dcterms:created xsi:type="dcterms:W3CDTF">2010-10-14T00:22:20Z</dcterms:created>
  <dcterms:modified xsi:type="dcterms:W3CDTF">2025-05-21T13:01:37Z</dcterms:modified>
</cp:coreProperties>
</file>